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180" windowHeight="8840" activeTab="2"/>
  </bookViews>
  <sheets>
    <sheet name="Sources" sheetId="1" r:id="rId1"/>
    <sheet name="1950-2019" sheetId="2" r:id="rId2"/>
    <sheet name="1000" sheetId="3" r:id="rId3"/>
  </sheets>
  <definedNames/>
  <calcPr fullCalcOnLoad="1"/>
</workbook>
</file>

<file path=xl/sharedStrings.xml><?xml version="1.0" encoding="utf-8"?>
<sst xmlns="http://schemas.openxmlformats.org/spreadsheetml/2006/main" count="147" uniqueCount="74">
  <si>
    <t>Белоруссия</t>
  </si>
  <si>
    <t>Россия</t>
  </si>
  <si>
    <t>Украина</t>
  </si>
  <si>
    <t>Азербайджан</t>
  </si>
  <si>
    <t>Армения</t>
  </si>
  <si>
    <t>Грузия</t>
  </si>
  <si>
    <t>Казахстан</t>
  </si>
  <si>
    <t>Киргизия</t>
  </si>
  <si>
    <t>Таджикистан</t>
  </si>
  <si>
    <t>Узбекистан</t>
  </si>
  <si>
    <t>Год</t>
  </si>
  <si>
    <t>Смотрите также таблицу HTML.</t>
  </si>
  <si>
    <t>Латвия</t>
  </si>
  <si>
    <t>Литва</t>
  </si>
  <si>
    <t>Эстония</t>
  </si>
  <si>
    <t>Туркмения</t>
  </si>
  <si>
    <t>Страна</t>
  </si>
  <si>
    <r>
      <t>Источники:</t>
    </r>
  </si>
  <si>
    <t>Статистические сборники ЦСУ СССР, Госкомстата СССР и России, Статкомитета СНГ.</t>
  </si>
  <si>
    <t>Recent demographic developments in Europe. 2000, Council of Europe. Strasbourg, Council of Europe Publishing, 2000.</t>
  </si>
  <si>
    <t>Евразийский барометр. Демоскоп Weekly № 43-44. Население СНГ сокращается с 1995 года.</t>
  </si>
  <si>
    <t>Молдавия</t>
  </si>
  <si>
    <t xml:space="preserve">Population Reference Bureau. 2001 World Population Data Sheet. </t>
  </si>
  <si>
    <t>Recent demographic developments in Europe. 2005. Council of Europe. Strasbourg, Council of Europe Publishing, 2006</t>
  </si>
  <si>
    <t>Eurostat</t>
  </si>
  <si>
    <t>INED Population in figures database</t>
  </si>
  <si>
    <t>Официальный интернет-портал  Президента Республики Беларусь</t>
  </si>
  <si>
    <t>GeoHive. Historic, current and future population of Europe</t>
  </si>
  <si>
    <t>Содружество Независимых Государств в 1998 году. Статистический ежегодник. М., Межгосударственный cтатистический комитет СНГ, 1999</t>
  </si>
  <si>
    <t>Евразийский барометр. Демоскоп Weekly № 43-44</t>
  </si>
  <si>
    <t>Численность, состав и движение населения СССР. М. ЦСУ СССР. 1965</t>
  </si>
  <si>
    <t>Федеральная служба государственной статистики</t>
  </si>
  <si>
    <t>Population Statistics</t>
  </si>
  <si>
    <t>Latvia's national web site POPIN-Latvia</t>
  </si>
  <si>
    <t>Statistics Lithuania</t>
  </si>
  <si>
    <t>.</t>
  </si>
  <si>
    <t xml:space="preserve">World population prospects. The 2008 revision population database. United Nations Population Division </t>
  </si>
  <si>
    <t>Национальное Бюро Статистики Республики Молдова</t>
  </si>
  <si>
    <t>Государственный комитет статистики Украины</t>
  </si>
  <si>
    <t>Statistics Estonia</t>
  </si>
  <si>
    <t>Межгосударственный статистический комитет Содружества Независимых Государств</t>
  </si>
  <si>
    <t>Демоскоп Weekly №103-104. Глазами аналитиков</t>
  </si>
  <si>
    <t>Демоскоп Weekly №237-238. Глазами аналитиков</t>
  </si>
  <si>
    <t>US Census Bureau. International Data Base (IDB)</t>
  </si>
  <si>
    <t>а также расчеты Демоскопа</t>
  </si>
  <si>
    <t>Графоклетки, значение которых были введены заново или проверены по основным источникам,</t>
  </si>
  <si>
    <t>на рабочем листе Sources помечены различными цветами, указанными ниже.</t>
  </si>
  <si>
    <t>а также расчеты Демоскопа.</t>
  </si>
  <si>
    <t>Агентство Республики Казахстан по статистике</t>
  </si>
  <si>
    <t>National Statistics Office of Georgia</t>
  </si>
  <si>
    <t>UzDaily.uz</t>
  </si>
  <si>
    <t>The State Statistical Committee of the Republic of Azerbaijan</t>
  </si>
  <si>
    <t>Национальный статистический комитет Кыргызской Республики</t>
  </si>
  <si>
    <t>Population Reference Bureau. World population data sheet</t>
  </si>
  <si>
    <t>Демоскоп Weekly, Евразийский демографический барометр № 675-676</t>
  </si>
  <si>
    <t>Узбекистан: современные демографические тенденции // Демоскоп Weekly № 617-618</t>
  </si>
  <si>
    <t>Агентство по статистике при президенте Республики Таджикистан</t>
  </si>
  <si>
    <t>Информация по данному показателю для Приложений Демоскопа Weekly собирается с марта 2002 года. Для этого были использованы 30 источников данных.</t>
  </si>
  <si>
    <t>Азерб</t>
  </si>
  <si>
    <t>Арм</t>
  </si>
  <si>
    <t>Белор</t>
  </si>
  <si>
    <t>Казах</t>
  </si>
  <si>
    <t>Молд</t>
  </si>
  <si>
    <t>Тадж</t>
  </si>
  <si>
    <t>Турк</t>
  </si>
  <si>
    <t>Узб</t>
  </si>
  <si>
    <t>Статистический комитет Республики Армения</t>
  </si>
  <si>
    <t>Latvia's national web site POPIN-Latvia, Central Statistical Bureau of Latvia</t>
  </si>
  <si>
    <t>UzDaily.uz, Государственного комитета по статистике РУ</t>
  </si>
  <si>
    <t>15 новых независимых государств. Численность населения на начало года, 1950-2019</t>
  </si>
  <si>
    <t>Указатель источников данных, проверенных, исправленных или вновь введенных после 18.03.2019</t>
  </si>
  <si>
    <t>List of sources for data checked, updated, or newly recorded after 18-Mar-2019</t>
  </si>
  <si>
    <t>Предыдущее обновление массива было сделано 1 марта 2019 года.</t>
  </si>
  <si>
    <t>В данном файле период расширен на один год - 2019.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</si>
</sst>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_____)"/>
    <numFmt numFmtId="183" formatCode="0_____)"/>
    <numFmt numFmtId="184" formatCode="0.00_____)"/>
    <numFmt numFmtId="185" formatCode="&quot;Да&quot;;&quot;Да&quot;;&quot;Нет&quot;"/>
    <numFmt numFmtId="186" formatCode="&quot;Истина&quot;;&quot;Истина&quot;;&quot;Ложь&quot;"/>
    <numFmt numFmtId="187" formatCode="&quot;Вкл&quot;;&quot;Вкл&quot;;&quot;Выкл&quot;"/>
    <numFmt numFmtId="188" formatCode="0.0"/>
    <numFmt numFmtId="189" formatCode="[$€-2]\ ###,000_);[Red]\([$€-2]\ ###,000\)"/>
  </numFmts>
  <fonts count="63">
    <font>
      <sz val="10"/>
      <name val="Arial Cyr"/>
      <family val="0"/>
    </font>
    <font>
      <u val="single"/>
      <sz val="10"/>
      <color indexed="12"/>
      <name val="Arial Cyr"/>
      <family val="0"/>
    </font>
    <font>
      <b/>
      <sz val="12"/>
      <color indexed="8"/>
      <name val="Arial"/>
      <family val="2"/>
    </font>
    <font>
      <sz val="10"/>
      <name val="Arial Narrow"/>
      <family val="2"/>
    </font>
    <font>
      <b/>
      <sz val="14"/>
      <name val="Arial"/>
      <family val="2"/>
    </font>
    <font>
      <sz val="12"/>
      <color indexed="8"/>
      <name val="Arial"/>
      <family val="2"/>
    </font>
    <font>
      <b/>
      <u val="single"/>
      <sz val="12"/>
      <color indexed="8"/>
      <name val="Arial"/>
      <family val="2"/>
    </font>
    <font>
      <u val="single"/>
      <sz val="12"/>
      <color indexed="12"/>
      <name val="Arial Cyr"/>
      <family val="0"/>
    </font>
    <font>
      <b/>
      <sz val="18"/>
      <color indexed="8"/>
      <name val="Arial"/>
      <family val="2"/>
    </font>
    <font>
      <u val="single"/>
      <sz val="10"/>
      <color indexed="36"/>
      <name val="Arial Cyr"/>
      <family val="0"/>
    </font>
    <font>
      <sz val="14"/>
      <color indexed="8"/>
      <name val="Arial"/>
      <family val="2"/>
    </font>
    <font>
      <sz val="8"/>
      <name val="Arial Narrow"/>
      <family val="2"/>
    </font>
    <font>
      <b/>
      <sz val="12"/>
      <color indexed="12"/>
      <name val="Arial Cyr"/>
      <family val="2"/>
    </font>
    <font>
      <sz val="9"/>
      <name val="Arial Narrow"/>
      <family val="2"/>
    </font>
    <font>
      <b/>
      <sz val="12"/>
      <name val="Arial"/>
      <family val="2"/>
    </font>
    <font>
      <b/>
      <u val="single"/>
      <sz val="10"/>
      <color indexed="8"/>
      <name val="Arial"/>
      <family val="2"/>
    </font>
    <font>
      <sz val="10"/>
      <name val="Arial"/>
      <family val="2"/>
    </font>
    <font>
      <sz val="11"/>
      <name val="明朝"/>
      <family val="3"/>
    </font>
    <font>
      <sz val="8"/>
      <color indexed="9"/>
      <name val="Arial Narrow"/>
      <family val="2"/>
    </font>
    <font>
      <sz val="8"/>
      <name val="Arial Cyr"/>
      <family val="0"/>
    </font>
    <font>
      <sz val="12"/>
      <name val="Arial Cyr"/>
      <family val="0"/>
    </font>
    <font>
      <u val="single"/>
      <sz val="12"/>
      <name val="Arial Cyr"/>
      <family val="0"/>
    </font>
    <font>
      <b/>
      <sz val="14"/>
      <name val="Arial Narrow"/>
      <family val="2"/>
    </font>
    <font>
      <b/>
      <sz val="11"/>
      <name val="Arial Cyr"/>
      <family val="0"/>
    </font>
    <font>
      <b/>
      <sz val="11"/>
      <name val="Arial Narrow"/>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sz val="9"/>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Arial"/>
      <family val="2"/>
    </font>
    <font>
      <sz val="9"/>
      <color theme="0"/>
      <name val="Arial Narrow"/>
      <family val="2"/>
    </font>
  </fonts>
  <fills count="6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1"/>
        <bgColor indexed="64"/>
      </patternFill>
    </fill>
    <fill>
      <patternFill patternType="solid">
        <fgColor indexed="10"/>
        <bgColor indexed="64"/>
      </patternFill>
    </fill>
    <fill>
      <patternFill patternType="solid">
        <fgColor indexed="49"/>
        <bgColor indexed="64"/>
      </patternFill>
    </fill>
    <fill>
      <patternFill patternType="solid">
        <fgColor indexed="38"/>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33"/>
        <bgColor indexed="64"/>
      </patternFill>
    </fill>
    <fill>
      <patternFill patternType="solid">
        <fgColor indexed="50"/>
        <bgColor indexed="64"/>
      </patternFill>
    </fill>
    <fill>
      <patternFill patternType="solid">
        <fgColor indexed="42"/>
        <bgColor indexed="64"/>
      </patternFill>
    </fill>
    <fill>
      <patternFill patternType="solid">
        <fgColor indexed="43"/>
        <bgColor indexed="64"/>
      </patternFill>
    </fill>
    <fill>
      <patternFill patternType="solid">
        <fgColor indexed="46"/>
        <bgColor indexed="64"/>
      </patternFill>
    </fill>
    <fill>
      <patternFill patternType="solid">
        <fgColor indexed="29"/>
        <bgColor indexed="64"/>
      </patternFill>
    </fill>
    <fill>
      <patternFill patternType="solid">
        <fgColor indexed="61"/>
        <bgColor indexed="64"/>
      </patternFill>
    </fill>
    <fill>
      <gradientFill type="path" left="0.5" right="0.5" top="0.5" bottom="0.5">
        <stop position="0">
          <color theme="0" tint="-0.14901000261306763"/>
        </stop>
        <stop position="1">
          <color rgb="FFFFFF00"/>
        </stop>
      </gradientFill>
    </fill>
    <fill>
      <gradientFill type="path" left="0.5" right="0.5" top="0.5" bottom="0.5">
        <stop position="0">
          <color rgb="FFFDB3EF"/>
        </stop>
        <stop position="1">
          <color rgb="FF00FF00"/>
        </stop>
      </gradientFill>
    </fill>
    <fill>
      <gradientFill type="path" left="0.5" right="0.5" top="0.5" bottom="0.5">
        <stop position="0">
          <color rgb="FFFF7575"/>
        </stop>
        <stop position="1">
          <color rgb="FFFFFF00"/>
        </stop>
      </gradientFill>
    </fill>
    <fill>
      <gradientFill type="path" left="0.5" right="0.5" top="0.5" bottom="0.5">
        <stop position="0">
          <color rgb="FFFF7575"/>
        </stop>
        <stop position="1">
          <color rgb="FFFFFF00"/>
        </stop>
      </gradientFill>
    </fill>
    <fill>
      <gradientFill>
        <stop position="0">
          <color theme="0"/>
        </stop>
        <stop position="1">
          <color rgb="FFED1909"/>
        </stop>
      </gradientFill>
    </fill>
    <fill>
      <gradientFill degree="90">
        <stop position="0">
          <color theme="0"/>
        </stop>
        <stop position="1">
          <color rgb="FFFFC000"/>
        </stop>
      </gradientFill>
    </fill>
    <fill>
      <gradientFill degree="90">
        <stop position="0">
          <color theme="0"/>
        </stop>
        <stop position="1">
          <color rgb="FFFFC000"/>
        </stop>
      </gradientFill>
    </fill>
    <fill>
      <gradientFill>
        <stop position="0">
          <color theme="0"/>
        </stop>
        <stop position="1">
          <color rgb="FF72EDFA"/>
        </stop>
      </gradientFill>
    </fill>
    <fill>
      <gradientFill>
        <stop position="0">
          <color theme="0"/>
        </stop>
        <stop position="1">
          <color rgb="FF72EDFA"/>
        </stop>
      </gradientFill>
    </fill>
    <fill>
      <gradientFill degree="90">
        <stop position="0">
          <color theme="0"/>
        </stop>
        <stop position="1">
          <color rgb="FFF8A2EE"/>
        </stop>
      </gradientFill>
    </fill>
    <fill>
      <gradientFill degree="90">
        <stop position="0">
          <color theme="0"/>
        </stop>
        <stop position="1">
          <color rgb="FFF8A2EE"/>
        </stop>
      </gradientFill>
    </fill>
    <fill>
      <gradientFill type="path" left="0.5" right="0.5" top="0.5" bottom="0.5">
        <stop position="0">
          <color rgb="FFD4F62A"/>
        </stop>
        <stop position="1">
          <color theme="0"/>
        </stop>
      </gradientFill>
    </fill>
    <fill>
      <gradientFill type="path" left="0.5" right="0.5" top="0.5" bottom="0.5">
        <stop position="0">
          <color rgb="FFFDB3EF"/>
        </stop>
        <stop position="1">
          <color rgb="FF00FF00"/>
        </stop>
      </gradientFill>
    </fill>
    <fill>
      <gradientFill type="path" left="0.5" right="0.5" top="0.5" bottom="0.5">
        <stop position="0">
          <color theme="0" tint="-0.14901000261306763"/>
        </stop>
        <stop position="1">
          <color rgb="FFFFFF00"/>
        </stop>
      </gradientFill>
    </fill>
    <fill>
      <gradientFill degree="90">
        <stop position="0">
          <color theme="0"/>
        </stop>
        <stop position="1">
          <color rgb="FF00B0F0"/>
        </stop>
      </gradientFill>
    </fill>
    <fill>
      <gradientFill type="path" left="0.5" right="0.5" top="0.5" bottom="0.5">
        <stop position="0">
          <color rgb="FFD4F62A"/>
        </stop>
        <stop position="1">
          <color theme="0"/>
        </stop>
      </gradientFill>
    </fill>
    <fill>
      <gradientFill degree="90">
        <stop position="0">
          <color theme="0"/>
        </stop>
        <stop position="1">
          <color rgb="FFFFC000"/>
        </stop>
      </gradientFill>
    </fill>
    <fill>
      <gradientFill degree="90">
        <stop position="0">
          <color theme="0"/>
        </stop>
        <stop position="1">
          <color rgb="FF00B0F0"/>
        </stop>
      </gradientFill>
    </fill>
    <fill>
      <gradientFill>
        <stop position="0">
          <color rgb="FFE4EDF8"/>
        </stop>
        <stop position="1">
          <color rgb="FF68F151"/>
        </stop>
      </gradientFill>
    </fill>
    <fill>
      <patternFill patternType="solid">
        <fgColor indexed="55"/>
        <bgColor indexed="64"/>
      </patternFill>
    </fill>
    <fill>
      <patternFill patternType="solid">
        <fgColor rgb="FFFFC0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indexed="11"/>
      </left>
      <right style="thin">
        <color indexed="11"/>
      </right>
      <top style="double">
        <color indexed="11"/>
      </top>
      <bottom style="thin">
        <color indexed="11"/>
      </bottom>
    </border>
    <border>
      <left style="thin">
        <color indexed="11"/>
      </left>
      <right style="thin">
        <color indexed="11"/>
      </right>
      <top style="double">
        <color indexed="11"/>
      </top>
      <bottom style="thin">
        <color indexed="11"/>
      </bottom>
    </border>
    <border>
      <left style="double">
        <color indexed="11"/>
      </left>
      <right style="thin">
        <color indexed="11"/>
      </right>
      <top>
        <color indexed="63"/>
      </top>
      <bottom style="thin">
        <color indexed="11"/>
      </bottom>
    </border>
    <border>
      <left style="thin">
        <color indexed="11"/>
      </left>
      <right style="thin">
        <color indexed="11"/>
      </right>
      <top style="thin">
        <color indexed="11"/>
      </top>
      <bottom style="thin">
        <color indexed="11"/>
      </bottom>
    </border>
    <border>
      <left style="double">
        <color indexed="11"/>
      </left>
      <right style="thin">
        <color indexed="11"/>
      </right>
      <top style="thin">
        <color indexed="11"/>
      </top>
      <bottom style="thin">
        <color indexed="11"/>
      </bottom>
    </border>
    <border>
      <left style="medium">
        <color indexed="29"/>
      </left>
      <right style="medium">
        <color indexed="29"/>
      </right>
      <top style="medium">
        <color indexed="29"/>
      </top>
      <bottom style="medium">
        <color indexed="29"/>
      </bottom>
    </border>
    <border>
      <left style="thick">
        <color indexed="29"/>
      </left>
      <right style="thick">
        <color indexed="29"/>
      </right>
      <top style="thick">
        <color indexed="29"/>
      </top>
      <bottom style="thick">
        <color indexed="29"/>
      </bottom>
    </border>
    <border>
      <left style="medium">
        <color indexed="15"/>
      </left>
      <right style="medium">
        <color indexed="15"/>
      </right>
      <top style="medium">
        <color indexed="15"/>
      </top>
      <bottom style="medium">
        <color indexed="15"/>
      </bottom>
    </border>
    <border>
      <left style="thin">
        <color indexed="11"/>
      </left>
      <right>
        <color indexed="63"/>
      </right>
      <top style="thin">
        <color indexed="11"/>
      </top>
      <bottom style="thin">
        <color indexed="11"/>
      </bottom>
    </border>
    <border>
      <left style="medium">
        <color indexed="39"/>
      </left>
      <right style="medium">
        <color indexed="39"/>
      </right>
      <top style="medium">
        <color indexed="39"/>
      </top>
      <bottom style="medium">
        <color indexed="39"/>
      </bottom>
    </border>
    <border>
      <left style="medium">
        <color indexed="34"/>
      </left>
      <right style="medium">
        <color indexed="34"/>
      </right>
      <top style="medium">
        <color indexed="34"/>
      </top>
      <bottom style="medium">
        <color indexed="34"/>
      </bottom>
    </border>
    <border>
      <left style="medium">
        <color indexed="34"/>
      </left>
      <right style="medium">
        <color indexed="34"/>
      </right>
      <top style="medium">
        <color indexed="34"/>
      </top>
      <bottom>
        <color indexed="63"/>
      </bottom>
    </border>
    <border>
      <left style="thick">
        <color indexed="11"/>
      </left>
      <right style="thick">
        <color indexed="11"/>
      </right>
      <top style="thick">
        <color indexed="11"/>
      </top>
      <bottom style="thick">
        <color indexed="11"/>
      </bottom>
    </border>
    <border>
      <left style="medium">
        <color indexed="39"/>
      </left>
      <right style="medium">
        <color indexed="39"/>
      </right>
      <top>
        <color indexed="63"/>
      </top>
      <bottom style="medium">
        <color indexed="39"/>
      </bottom>
    </border>
    <border>
      <left>
        <color indexed="63"/>
      </left>
      <right style="medium">
        <color indexed="34"/>
      </right>
      <top style="medium">
        <color indexed="34"/>
      </top>
      <bottom>
        <color indexed="63"/>
      </bottom>
    </border>
    <border>
      <left style="thick">
        <color indexed="11"/>
      </left>
      <right style="thick">
        <color indexed="11"/>
      </right>
      <top style="thick">
        <color indexed="11"/>
      </top>
      <bottom>
        <color indexed="63"/>
      </bottom>
    </border>
    <border>
      <left style="thick">
        <color indexed="55"/>
      </left>
      <right style="thick">
        <color indexed="55"/>
      </right>
      <top style="thick">
        <color indexed="55"/>
      </top>
      <bottom style="thick">
        <color indexed="55"/>
      </bottom>
    </border>
    <border>
      <left style="thick">
        <color indexed="55"/>
      </left>
      <right style="thick">
        <color indexed="55"/>
      </right>
      <top style="thick">
        <color indexed="55"/>
      </top>
      <bottom>
        <color indexed="63"/>
      </bottom>
    </border>
    <border>
      <left style="thick">
        <color indexed="25"/>
      </left>
      <right style="thick">
        <color indexed="25"/>
      </right>
      <top style="thick">
        <color indexed="25"/>
      </top>
      <bottom style="thick">
        <color indexed="25"/>
      </bottom>
    </border>
    <border>
      <left style="thick">
        <color indexed="25"/>
      </left>
      <right style="thick">
        <color indexed="25"/>
      </right>
      <top style="thick">
        <color indexed="25"/>
      </top>
      <bottom>
        <color indexed="63"/>
      </bottom>
    </border>
    <border>
      <left style="mediumDashed">
        <color indexed="12"/>
      </left>
      <right style="mediumDashed">
        <color indexed="12"/>
      </right>
      <top style="mediumDashed">
        <color indexed="12"/>
      </top>
      <bottom style="mediumDashed">
        <color indexed="12"/>
      </bottom>
    </border>
    <border>
      <left style="double">
        <color indexed="12"/>
      </left>
      <right style="double">
        <color indexed="12"/>
      </right>
      <top style="double">
        <color indexed="12"/>
      </top>
      <bottom style="double">
        <color indexed="12"/>
      </bottom>
    </border>
    <border>
      <left style="dashed">
        <color indexed="12"/>
      </left>
      <right style="dashed">
        <color indexed="12"/>
      </right>
      <top style="dashed">
        <color indexed="12"/>
      </top>
      <bottom>
        <color indexed="63"/>
      </bottom>
    </border>
    <border>
      <left style="thick">
        <color indexed="51"/>
      </left>
      <right style="thick">
        <color indexed="51"/>
      </right>
      <top style="thick">
        <color indexed="51"/>
      </top>
      <bottom>
        <color indexed="63"/>
      </bottom>
    </border>
    <border>
      <left style="thick">
        <color indexed="29"/>
      </left>
      <right style="thick">
        <color indexed="29"/>
      </right>
      <top style="thick">
        <color indexed="29"/>
      </top>
      <bottom>
        <color indexed="63"/>
      </bottom>
    </border>
    <border>
      <left style="dotted">
        <color indexed="10"/>
      </left>
      <right style="dotted">
        <color indexed="10"/>
      </right>
      <top style="dotted">
        <color indexed="10"/>
      </top>
      <bottom style="dotted">
        <color indexed="10"/>
      </bottom>
    </border>
    <border>
      <left style="thick">
        <color indexed="57"/>
      </left>
      <right style="thick">
        <color indexed="57"/>
      </right>
      <top>
        <color indexed="63"/>
      </top>
      <bottom>
        <color indexed="63"/>
      </bottom>
    </border>
    <border>
      <left style="thick">
        <color indexed="17"/>
      </left>
      <right style="thick">
        <color indexed="17"/>
      </right>
      <top style="thick">
        <color indexed="17"/>
      </top>
      <bottom style="thick">
        <color indexed="17"/>
      </bottom>
    </border>
    <border>
      <left style="thick">
        <color indexed="17"/>
      </left>
      <right style="thick">
        <color indexed="17"/>
      </right>
      <top style="thick">
        <color indexed="17"/>
      </top>
      <bottom>
        <color indexed="63"/>
      </bottom>
    </border>
    <border>
      <left style="double">
        <color rgb="FFFF0000"/>
      </left>
      <right style="double">
        <color rgb="FFFF0000"/>
      </right>
      <top style="double">
        <color rgb="FFFF0000"/>
      </top>
      <bottom>
        <color indexed="63"/>
      </bottom>
    </border>
    <border>
      <left style="thin">
        <color indexed="11"/>
      </left>
      <right style="thin">
        <color indexed="11"/>
      </right>
      <top>
        <color indexed="63"/>
      </top>
      <bottom style="thin">
        <color indexed="11"/>
      </bottom>
    </border>
    <border>
      <left style="mediumDashed">
        <color rgb="FFC00A99"/>
      </left>
      <right style="mediumDashed">
        <color rgb="FFC00A99"/>
      </right>
      <top style="mediumDashed">
        <color rgb="FFC00A99"/>
      </top>
      <bottom>
        <color indexed="63"/>
      </bottom>
    </border>
    <border>
      <left style="medium">
        <color theme="4" tint="-0.24993999302387238"/>
      </left>
      <right style="medium">
        <color theme="4" tint="-0.24993999302387238"/>
      </right>
      <top style="medium">
        <color theme="4" tint="-0.24993999302387238"/>
      </top>
      <bottom style="medium">
        <color theme="4" tint="-0.24993999302387238"/>
      </bottom>
    </border>
    <border>
      <left style="medium">
        <color theme="4" tint="-0.24993999302387238"/>
      </left>
      <right style="medium">
        <color theme="4" tint="-0.24993999302387238"/>
      </right>
      <top style="medium">
        <color theme="4" tint="-0.24993999302387238"/>
      </top>
      <bottom>
        <color indexed="63"/>
      </bottom>
    </border>
    <border>
      <left style="thick">
        <color rgb="FF25AE1A"/>
      </left>
      <right style="thick">
        <color rgb="FF25AE1A"/>
      </right>
      <top style="thick">
        <color rgb="FF25AE1A"/>
      </top>
      <bottom>
        <color indexed="63"/>
      </bottom>
    </border>
    <border>
      <left style="dashed">
        <color rgb="FFFF0000"/>
      </left>
      <right style="dashed">
        <color rgb="FFFF0000"/>
      </right>
      <top style="dashed">
        <color rgb="FFFF0000"/>
      </top>
      <bottom style="dashed">
        <color rgb="FFFF0000"/>
      </bottom>
    </border>
    <border>
      <left style="dashed">
        <color rgb="FFFF0000"/>
      </left>
      <right style="dashed">
        <color rgb="FFFF0000"/>
      </right>
      <top style="dashed">
        <color rgb="FFFF0000"/>
      </top>
      <bottom>
        <color indexed="63"/>
      </bottom>
    </border>
    <border>
      <left style="dashDotDot">
        <color rgb="FF00B050"/>
      </left>
      <right style="dashDotDot">
        <color rgb="FF00B050"/>
      </right>
      <top style="dashDotDot">
        <color rgb="FF00B050"/>
      </top>
      <bottom style="dashDotDot">
        <color rgb="FF00B050"/>
      </bottom>
    </border>
    <border>
      <left style="dashDotDot">
        <color rgb="FF00B050"/>
      </left>
      <right style="dashDotDot">
        <color rgb="FF00B050"/>
      </right>
      <top style="dashDotDot">
        <color rgb="FF00B050"/>
      </top>
      <bottom>
        <color indexed="63"/>
      </bottom>
    </border>
    <border>
      <left style="slantDashDot">
        <color rgb="FFFF0000"/>
      </left>
      <right style="slantDashDot">
        <color rgb="FFFF0000"/>
      </right>
      <top style="slantDashDot">
        <color rgb="FFFF0000"/>
      </top>
      <bottom style="slantDashDot">
        <color rgb="FFFF0000"/>
      </bottom>
    </border>
    <border>
      <left style="slantDashDot">
        <color rgb="FFFF0000"/>
      </left>
      <right style="slantDashDot">
        <color rgb="FFFF0000"/>
      </right>
      <top style="slantDashDot">
        <color rgb="FFFF0000"/>
      </top>
      <bottom>
        <color indexed="63"/>
      </bottom>
    </border>
    <border>
      <left style="thick">
        <color rgb="FF00B0F0"/>
      </left>
      <right style="thick">
        <color rgb="FF00B0F0"/>
      </right>
      <top style="thick">
        <color rgb="FF00B0F0"/>
      </top>
      <bottom style="thick">
        <color rgb="FF00B0F0"/>
      </bottom>
    </border>
    <border>
      <left style="thick">
        <color rgb="FF002060"/>
      </left>
      <right style="thick">
        <color rgb="FF002060"/>
      </right>
      <top>
        <color indexed="63"/>
      </top>
      <bottom>
        <color indexed="63"/>
      </bottom>
    </border>
    <border>
      <left style="mediumDashed">
        <color rgb="FFFF0000"/>
      </left>
      <right style="mediumDashed">
        <color rgb="FFFF0000"/>
      </right>
      <top style="mediumDashed">
        <color rgb="FFFF0000"/>
      </top>
      <bottom style="mediumDashed">
        <color rgb="FFFF0000"/>
      </bottom>
    </border>
    <border>
      <left style="slantDashDot">
        <color indexed="21"/>
      </left>
      <right style="slantDashDot">
        <color indexed="21"/>
      </right>
      <top style="slantDashDot">
        <color indexed="21"/>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0" fillId="32" borderId="0" applyNumberFormat="0" applyBorder="0" applyAlignment="0" applyProtection="0"/>
    <xf numFmtId="0" fontId="17" fillId="0" borderId="0">
      <alignment/>
      <protection/>
    </xf>
  </cellStyleXfs>
  <cellXfs count="115">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2" fillId="33" borderId="0" xfId="0" applyFont="1" applyFill="1" applyAlignment="1">
      <alignment horizontal="center"/>
    </xf>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center" textRotation="90"/>
    </xf>
    <xf numFmtId="0" fontId="7" fillId="33" borderId="0" xfId="42" applyFont="1" applyFill="1" applyAlignment="1" applyProtection="1">
      <alignment horizontal="left"/>
      <protection/>
    </xf>
    <xf numFmtId="1" fontId="3" fillId="0" borderId="0" xfId="0" applyNumberFormat="1" applyFont="1" applyAlignment="1">
      <alignment horizontal="center"/>
    </xf>
    <xf numFmtId="0" fontId="8" fillId="33" borderId="0" xfId="0" applyFont="1" applyFill="1" applyAlignment="1">
      <alignment horizontal="left"/>
    </xf>
    <xf numFmtId="1" fontId="0" fillId="0" borderId="0" xfId="0" applyNumberFormat="1" applyAlignment="1">
      <alignment/>
    </xf>
    <xf numFmtId="188" fontId="0" fillId="0" borderId="0" xfId="0" applyNumberFormat="1" applyAlignment="1">
      <alignment/>
    </xf>
    <xf numFmtId="0" fontId="10" fillId="0" borderId="0" xfId="0" applyFont="1" applyAlignment="1">
      <alignment horizontal="left"/>
    </xf>
    <xf numFmtId="1" fontId="11" fillId="0" borderId="0" xfId="0" applyNumberFormat="1" applyFont="1" applyAlignment="1">
      <alignment/>
    </xf>
    <xf numFmtId="0" fontId="12" fillId="0" borderId="0" xfId="0" applyFont="1" applyAlignment="1">
      <alignment/>
    </xf>
    <xf numFmtId="0" fontId="3" fillId="0" borderId="0" xfId="0" applyFont="1" applyAlignment="1">
      <alignment/>
    </xf>
    <xf numFmtId="0" fontId="3" fillId="0" borderId="10" xfId="0" applyFont="1" applyBorder="1" applyAlignment="1">
      <alignment horizontal="center" vertical="center"/>
    </xf>
    <xf numFmtId="1" fontId="3" fillId="0" borderId="11" xfId="0" applyNumberFormat="1" applyFont="1" applyBorder="1" applyAlignment="1">
      <alignment horizontal="center" vertical="center" textRotation="90"/>
    </xf>
    <xf numFmtId="0" fontId="3" fillId="0" borderId="12" xfId="0" applyFont="1" applyBorder="1" applyAlignment="1">
      <alignment horizontal="center" vertical="center"/>
    </xf>
    <xf numFmtId="1" fontId="11" fillId="0" borderId="13" xfId="0" applyNumberFormat="1" applyFont="1" applyBorder="1" applyAlignment="1">
      <alignment horizontal="center"/>
    </xf>
    <xf numFmtId="0" fontId="13" fillId="0" borderId="0" xfId="0" applyFont="1" applyAlignment="1">
      <alignment/>
    </xf>
    <xf numFmtId="0" fontId="14" fillId="0" borderId="14" xfId="0" applyFont="1" applyBorder="1" applyAlignment="1">
      <alignment horizontal="center" vertical="center"/>
    </xf>
    <xf numFmtId="0" fontId="0" fillId="0" borderId="14" xfId="0" applyBorder="1" applyAlignment="1">
      <alignment horizontal="left"/>
    </xf>
    <xf numFmtId="0" fontId="0" fillId="0" borderId="14" xfId="0" applyFont="1" applyBorder="1" applyAlignment="1">
      <alignment horizontal="left"/>
    </xf>
    <xf numFmtId="188" fontId="11" fillId="0" borderId="13" xfId="0" applyNumberFormat="1" applyFont="1" applyBorder="1" applyAlignment="1">
      <alignment horizont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xf>
    <xf numFmtId="0" fontId="0" fillId="34" borderId="0" xfId="0" applyFill="1" applyAlignment="1">
      <alignment/>
    </xf>
    <xf numFmtId="1" fontId="11" fillId="34" borderId="13" xfId="0" applyNumberFormat="1" applyFont="1" applyFill="1" applyBorder="1" applyAlignment="1">
      <alignment horizontal="center"/>
    </xf>
    <xf numFmtId="1" fontId="11" fillId="34" borderId="13" xfId="0" applyNumberFormat="1" applyFont="1" applyFill="1" applyBorder="1" applyAlignment="1">
      <alignment horizontal="center" vertical="center"/>
    </xf>
    <xf numFmtId="1" fontId="11" fillId="35" borderId="15" xfId="0" applyNumberFormat="1" applyFont="1" applyFill="1" applyBorder="1" applyAlignment="1">
      <alignment horizontal="center"/>
    </xf>
    <xf numFmtId="1" fontId="3" fillId="36" borderId="16" xfId="0" applyNumberFormat="1" applyFont="1" applyFill="1" applyBorder="1" applyAlignment="1">
      <alignment horizontal="center" vertical="center"/>
    </xf>
    <xf numFmtId="1" fontId="18" fillId="37" borderId="17" xfId="0" applyNumberFormat="1" applyFont="1" applyFill="1" applyBorder="1" applyAlignment="1">
      <alignment horizontal="center" vertical="center"/>
    </xf>
    <xf numFmtId="1" fontId="11" fillId="38" borderId="18" xfId="0" applyNumberFormat="1" applyFont="1" applyFill="1" applyBorder="1" applyAlignment="1">
      <alignment horizontal="center" vertical="center"/>
    </xf>
    <xf numFmtId="1" fontId="11" fillId="39" borderId="19" xfId="0" applyNumberFormat="1" applyFont="1" applyFill="1" applyBorder="1" applyAlignment="1">
      <alignment horizontal="center"/>
    </xf>
    <xf numFmtId="1" fontId="11" fillId="34" borderId="18" xfId="0" applyNumberFormat="1" applyFont="1" applyFill="1" applyBorder="1" applyAlignment="1">
      <alignment horizontal="center"/>
    </xf>
    <xf numFmtId="1" fontId="11" fillId="33" borderId="20" xfId="0" applyNumberFormat="1" applyFont="1" applyFill="1" applyBorder="1" applyAlignment="1">
      <alignment horizontal="center"/>
    </xf>
    <xf numFmtId="1" fontId="11" fillId="33" borderId="21" xfId="0" applyNumberFormat="1" applyFont="1" applyFill="1" applyBorder="1" applyAlignment="1">
      <alignment horizontal="center"/>
    </xf>
    <xf numFmtId="1" fontId="11" fillId="40" borderId="22" xfId="0" applyNumberFormat="1" applyFont="1" applyFill="1" applyBorder="1" applyAlignment="1">
      <alignment horizontal="center"/>
    </xf>
    <xf numFmtId="1" fontId="11" fillId="39" borderId="23" xfId="0" applyNumberFormat="1" applyFont="1" applyFill="1" applyBorder="1" applyAlignment="1">
      <alignment horizontal="center"/>
    </xf>
    <xf numFmtId="1" fontId="11" fillId="33" borderId="24" xfId="0" applyNumberFormat="1" applyFont="1" applyFill="1" applyBorder="1" applyAlignment="1">
      <alignment horizontal="center"/>
    </xf>
    <xf numFmtId="1" fontId="11" fillId="40" borderId="25" xfId="0" applyNumberFormat="1" applyFont="1" applyFill="1" applyBorder="1" applyAlignment="1">
      <alignment horizontal="center"/>
    </xf>
    <xf numFmtId="1" fontId="11" fillId="41" borderId="26" xfId="0" applyNumberFormat="1" applyFont="1" applyFill="1" applyBorder="1" applyAlignment="1">
      <alignment horizontal="center"/>
    </xf>
    <xf numFmtId="1" fontId="11" fillId="41" borderId="27" xfId="0" applyNumberFormat="1" applyFont="1" applyFill="1" applyBorder="1" applyAlignment="1">
      <alignment horizontal="center"/>
    </xf>
    <xf numFmtId="1" fontId="11" fillId="42" borderId="28" xfId="0" applyNumberFormat="1" applyFont="1" applyFill="1" applyBorder="1" applyAlignment="1">
      <alignment horizontal="center"/>
    </xf>
    <xf numFmtId="1" fontId="11" fillId="42" borderId="29" xfId="0" applyNumberFormat="1" applyFont="1" applyFill="1" applyBorder="1" applyAlignment="1">
      <alignment horizontal="center"/>
    </xf>
    <xf numFmtId="1" fontId="11" fillId="43" borderId="30" xfId="0" applyNumberFormat="1" applyFont="1" applyFill="1" applyBorder="1" applyAlignment="1">
      <alignment horizontal="center" vertical="center"/>
    </xf>
    <xf numFmtId="1" fontId="11" fillId="44" borderId="31" xfId="0" applyNumberFormat="1" applyFont="1" applyFill="1" applyBorder="1" applyAlignment="1">
      <alignment horizontal="center" wrapText="1"/>
    </xf>
    <xf numFmtId="1" fontId="11" fillId="40" borderId="32" xfId="0" applyNumberFormat="1" applyFont="1" applyFill="1" applyBorder="1" applyAlignment="1">
      <alignment/>
    </xf>
    <xf numFmtId="1" fontId="11" fillId="44" borderId="31" xfId="0" applyNumberFormat="1" applyFont="1" applyFill="1" applyBorder="1" applyAlignment="1">
      <alignment horizontal="center" vertical="center"/>
    </xf>
    <xf numFmtId="188" fontId="18" fillId="37" borderId="17" xfId="0" applyNumberFormat="1" applyFont="1" applyFill="1" applyBorder="1" applyAlignment="1">
      <alignment horizontal="center"/>
    </xf>
    <xf numFmtId="1" fontId="11" fillId="36" borderId="33" xfId="0" applyNumberFormat="1" applyFont="1" applyFill="1" applyBorder="1" applyAlignment="1">
      <alignment horizontal="center"/>
    </xf>
    <xf numFmtId="0" fontId="11" fillId="45" borderId="34" xfId="53" applyFont="1" applyFill="1" applyBorder="1" applyAlignment="1">
      <alignment wrapText="1"/>
      <protection/>
    </xf>
    <xf numFmtId="0" fontId="11" fillId="45" borderId="16" xfId="53" applyFont="1" applyFill="1" applyBorder="1" applyAlignment="1">
      <alignment horizontal="center" wrapText="1"/>
      <protection/>
    </xf>
    <xf numFmtId="1" fontId="11" fillId="0" borderId="35" xfId="0" applyNumberFormat="1" applyFont="1" applyBorder="1" applyAlignment="1">
      <alignment/>
    </xf>
    <xf numFmtId="1" fontId="11" fillId="0" borderId="35" xfId="0" applyNumberFormat="1" applyFont="1" applyBorder="1" applyAlignment="1">
      <alignment horizontal="center"/>
    </xf>
    <xf numFmtId="1" fontId="11" fillId="46" borderId="36" xfId="0" applyNumberFormat="1" applyFont="1" applyFill="1" applyBorder="1" applyAlignment="1">
      <alignment/>
    </xf>
    <xf numFmtId="1" fontId="11" fillId="38" borderId="32" xfId="0" applyNumberFormat="1" applyFont="1" applyFill="1" applyBorder="1" applyAlignment="1">
      <alignment horizontal="center" vertical="center"/>
    </xf>
    <xf numFmtId="1" fontId="18" fillId="47" borderId="37" xfId="0" applyNumberFormat="1" applyFont="1" applyFill="1" applyBorder="1" applyAlignment="1">
      <alignment horizontal="center"/>
    </xf>
    <xf numFmtId="0" fontId="20" fillId="33" borderId="0" xfId="0" applyFont="1" applyFill="1" applyAlignment="1">
      <alignment/>
    </xf>
    <xf numFmtId="0" fontId="20" fillId="0" borderId="0" xfId="0" applyFont="1" applyAlignment="1">
      <alignment/>
    </xf>
    <xf numFmtId="0" fontId="21" fillId="33" borderId="0" xfId="42" applyFont="1" applyFill="1" applyAlignment="1" applyProtection="1">
      <alignment horizontal="left"/>
      <protection/>
    </xf>
    <xf numFmtId="0" fontId="20" fillId="33" borderId="0" xfId="0" applyFont="1" applyFill="1" applyAlignment="1">
      <alignment horizontal="left"/>
    </xf>
    <xf numFmtId="0" fontId="21" fillId="33" borderId="0" xfId="42" applyFont="1" applyFill="1" applyAlignment="1" applyProtection="1">
      <alignment horizontal="left" vertical="top"/>
      <protection/>
    </xf>
    <xf numFmtId="0" fontId="20" fillId="33" borderId="0" xfId="42" applyFont="1" applyFill="1" applyAlignment="1" applyProtection="1">
      <alignment horizontal="left" vertical="top"/>
      <protection/>
    </xf>
    <xf numFmtId="1" fontId="11" fillId="44" borderId="31" xfId="0" applyNumberFormat="1" applyFont="1" applyFill="1" applyBorder="1" applyAlignment="1">
      <alignment horizontal="right" wrapText="1"/>
    </xf>
    <xf numFmtId="0" fontId="11" fillId="45" borderId="34" xfId="53" applyFont="1" applyFill="1" applyBorder="1" applyAlignment="1">
      <alignment horizontal="center" wrapText="1"/>
      <protection/>
    </xf>
    <xf numFmtId="1" fontId="18" fillId="47" borderId="38" xfId="0" applyNumberFormat="1" applyFont="1" applyFill="1" applyBorder="1" applyAlignment="1">
      <alignment horizontal="center"/>
    </xf>
    <xf numFmtId="1" fontId="11" fillId="0" borderId="0" xfId="0" applyNumberFormat="1" applyFont="1" applyAlignment="1">
      <alignment horizontal="center"/>
    </xf>
    <xf numFmtId="1" fontId="13" fillId="48" borderId="39" xfId="0" applyNumberFormat="1" applyFont="1" applyFill="1" applyBorder="1" applyAlignment="1">
      <alignment horizontal="center"/>
    </xf>
    <xf numFmtId="188" fontId="11" fillId="0" borderId="40" xfId="0" applyNumberFormat="1" applyFont="1" applyBorder="1" applyAlignment="1">
      <alignment horizontal="center"/>
    </xf>
    <xf numFmtId="1" fontId="13" fillId="49" borderId="41" xfId="0" applyNumberFormat="1" applyFont="1" applyFill="1" applyBorder="1" applyAlignment="1">
      <alignment horizontal="center"/>
    </xf>
    <xf numFmtId="1" fontId="11" fillId="50" borderId="42" xfId="0" applyNumberFormat="1" applyFont="1" applyFill="1" applyBorder="1" applyAlignment="1">
      <alignment horizontal="center"/>
    </xf>
    <xf numFmtId="1" fontId="13" fillId="51" borderId="43" xfId="0" applyNumberFormat="1" applyFont="1" applyFill="1" applyBorder="1" applyAlignment="1">
      <alignment horizontal="center"/>
    </xf>
    <xf numFmtId="1" fontId="13" fillId="52" borderId="44" xfId="0" applyNumberFormat="1" applyFont="1" applyFill="1" applyBorder="1" applyAlignment="1">
      <alignment horizontal="center"/>
    </xf>
    <xf numFmtId="1" fontId="3" fillId="0" borderId="0" xfId="0" applyNumberFormat="1" applyFont="1" applyAlignment="1">
      <alignment horizontal="center"/>
    </xf>
    <xf numFmtId="0" fontId="22" fillId="0" borderId="0" xfId="0" applyFont="1" applyAlignment="1">
      <alignment horizontal="center" vertical="center" textRotation="90"/>
    </xf>
    <xf numFmtId="0" fontId="3" fillId="0" borderId="0" xfId="0" applyFont="1" applyAlignment="1">
      <alignment horizontal="center" vertical="center" wrapText="1"/>
    </xf>
    <xf numFmtId="0" fontId="61" fillId="0" borderId="0" xfId="0" applyFont="1" applyAlignment="1">
      <alignment/>
    </xf>
    <xf numFmtId="1" fontId="13" fillId="53" borderId="45" xfId="0" applyNumberFormat="1" applyFont="1" applyFill="1" applyBorder="1" applyAlignment="1">
      <alignment horizontal="center"/>
    </xf>
    <xf numFmtId="1" fontId="13" fillId="54" borderId="46" xfId="0" applyNumberFormat="1" applyFont="1" applyFill="1" applyBorder="1" applyAlignment="1">
      <alignment horizontal="center"/>
    </xf>
    <xf numFmtId="1" fontId="13" fillId="55" borderId="47" xfId="0" applyNumberFormat="1" applyFont="1" applyFill="1" applyBorder="1" applyAlignment="1">
      <alignment horizontal="center"/>
    </xf>
    <xf numFmtId="1" fontId="13" fillId="56" borderId="48" xfId="0" applyNumberFormat="1" applyFont="1" applyFill="1" applyBorder="1" applyAlignment="1">
      <alignment horizontal="center"/>
    </xf>
    <xf numFmtId="1" fontId="13" fillId="57" borderId="49" xfId="0" applyNumberFormat="1" applyFont="1" applyFill="1" applyBorder="1" applyAlignment="1">
      <alignment horizontal="center"/>
    </xf>
    <xf numFmtId="1" fontId="13" fillId="58" borderId="50" xfId="0" applyNumberFormat="1" applyFont="1" applyFill="1" applyBorder="1" applyAlignment="1">
      <alignment horizontal="center"/>
    </xf>
    <xf numFmtId="1" fontId="13" fillId="59" borderId="51" xfId="0" applyNumberFormat="1" applyFont="1" applyFill="1" applyBorder="1" applyAlignment="1">
      <alignment horizontal="center"/>
    </xf>
    <xf numFmtId="1" fontId="13" fillId="60" borderId="0" xfId="0" applyNumberFormat="1" applyFont="1" applyFill="1" applyAlignment="1">
      <alignment horizontal="center"/>
    </xf>
    <xf numFmtId="1" fontId="13" fillId="61" borderId="0" xfId="0" applyNumberFormat="1" applyFont="1" applyFill="1" applyAlignment="1">
      <alignment horizontal="center"/>
    </xf>
    <xf numFmtId="1" fontId="13" fillId="62" borderId="0" xfId="0" applyNumberFormat="1" applyFont="1" applyFill="1" applyAlignment="1">
      <alignment horizontal="center"/>
    </xf>
    <xf numFmtId="0" fontId="11" fillId="45" borderId="0" xfId="53" applyFont="1" applyFill="1" applyAlignment="1">
      <alignment horizontal="center" wrapText="1"/>
      <protection/>
    </xf>
    <xf numFmtId="1" fontId="13" fillId="63" borderId="0" xfId="0" applyNumberFormat="1" applyFont="1" applyFill="1" applyAlignment="1">
      <alignment horizontal="center"/>
    </xf>
    <xf numFmtId="1" fontId="13" fillId="64" borderId="0" xfId="0" applyNumberFormat="1" applyFont="1" applyFill="1" applyAlignment="1">
      <alignment horizontal="center"/>
    </xf>
    <xf numFmtId="1" fontId="11" fillId="46" borderId="0" xfId="0" applyNumberFormat="1" applyFont="1" applyFill="1" applyAlignment="1">
      <alignment/>
    </xf>
    <xf numFmtId="1" fontId="13" fillId="65" borderId="52" xfId="0" applyNumberFormat="1" applyFont="1" applyFill="1" applyBorder="1" applyAlignment="1">
      <alignment horizontal="center"/>
    </xf>
    <xf numFmtId="1" fontId="13" fillId="66" borderId="53" xfId="0" applyNumberFormat="1" applyFont="1" applyFill="1" applyBorder="1" applyAlignment="1">
      <alignment horizontal="center"/>
    </xf>
    <xf numFmtId="1" fontId="62" fillId="67" borderId="54" xfId="0" applyNumberFormat="1" applyFont="1" applyFill="1" applyBorder="1" applyAlignment="1">
      <alignment/>
    </xf>
    <xf numFmtId="1" fontId="62" fillId="67" borderId="0" xfId="0" applyNumberFormat="1" applyFont="1" applyFill="1" applyAlignment="1">
      <alignment/>
    </xf>
    <xf numFmtId="0" fontId="0" fillId="68" borderId="0" xfId="0" applyFill="1" applyAlignment="1">
      <alignment/>
    </xf>
    <xf numFmtId="1" fontId="11" fillId="40" borderId="32" xfId="0" applyNumberFormat="1" applyFont="1" applyFill="1" applyBorder="1" applyAlignment="1">
      <alignment horizontal="center"/>
    </xf>
    <xf numFmtId="1" fontId="11" fillId="40" borderId="32" xfId="0" applyNumberFormat="1" applyFont="1" applyFill="1" applyBorder="1" applyAlignment="1">
      <alignment horizontal="center" wrapText="1"/>
    </xf>
    <xf numFmtId="0" fontId="23" fillId="33" borderId="0" xfId="0" applyFont="1" applyFill="1" applyAlignment="1">
      <alignment/>
    </xf>
    <xf numFmtId="0" fontId="24" fillId="0" borderId="0" xfId="0" applyFont="1" applyAlignment="1">
      <alignment horizontal="center"/>
    </xf>
    <xf numFmtId="1" fontId="24" fillId="0" borderId="0" xfId="0" applyNumberFormat="1" applyFont="1" applyAlignment="1">
      <alignment horizontal="center"/>
    </xf>
    <xf numFmtId="0" fontId="23" fillId="0" borderId="0" xfId="0" applyFont="1" applyAlignment="1">
      <alignment/>
    </xf>
    <xf numFmtId="0" fontId="0" fillId="0" borderId="0" xfId="0" applyAlignment="1">
      <alignment/>
    </xf>
    <xf numFmtId="0" fontId="1" fillId="0" borderId="0" xfId="42" applyAlignment="1" applyProtection="1">
      <alignment horizontal="left" vertical="top" wrapText="1" indent="2"/>
      <protection/>
    </xf>
    <xf numFmtId="0" fontId="1" fillId="0" borderId="0" xfId="42" applyAlignment="1" applyProtection="1">
      <alignment horizontal="left" indent="2"/>
      <protection/>
    </xf>
    <xf numFmtId="0" fontId="0" fillId="0" borderId="0" xfId="0" applyAlignment="1">
      <alignment horizontal="left" indent="2"/>
    </xf>
    <xf numFmtId="0" fontId="4" fillId="0" borderId="0" xfId="0" applyFont="1" applyAlignment="1">
      <alignment horizontal="center" vertical="center"/>
    </xf>
    <xf numFmtId="0" fontId="6" fillId="33" borderId="0" xfId="0" applyFont="1" applyFill="1" applyAlignment="1">
      <alignment horizontal="left" vertical="center" wrapText="1"/>
    </xf>
    <xf numFmtId="0" fontId="0" fillId="0" borderId="0" xfId="0" applyAlignment="1">
      <alignment horizontal="left" vertical="center" wrapText="1"/>
    </xf>
    <xf numFmtId="0" fontId="5" fillId="33" borderId="0" xfId="0" applyFont="1" applyFill="1" applyAlignment="1">
      <alignment horizontal="left" vertical="center" wrapText="1"/>
    </xf>
    <xf numFmtId="0" fontId="20" fillId="0" borderId="0" xfId="0" applyFont="1" applyAlignment="1">
      <alignment horizontal="left" vertical="center" wrapText="1"/>
    </xf>
    <xf numFmtId="0" fontId="7" fillId="33" borderId="0" xfId="42" applyFont="1" applyFill="1" applyAlignment="1" applyProtection="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Sources"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 name="標準_ﾎｰﾑﾍﾟｰｼﾞ総覧"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ined.fr/bdd/demogr/bar_r.gif" TargetMode="External" /><Relationship Id="rId2" Type="http://schemas.openxmlformats.org/officeDocument/2006/relationships/hyperlink" Target="http://www.ined.fr/bdd/demogr/progr2.php?lan=F##" TargetMode="External" /><Relationship Id="rId3" Type="http://schemas.openxmlformats.org/officeDocument/2006/relationships/hyperlink" Target="http://www.ined.fr/bdd/demogr/progr2.php?lan=F##" TargetMode="External" /><Relationship Id="rId4" Type="http://schemas.openxmlformats.org/officeDocument/2006/relationships/hyperlink" Target="http://www.ined.fr/bdd/demogr/progr2.php?lan=F##" TargetMode="External" /><Relationship Id="rId5" Type="http://schemas.openxmlformats.org/officeDocument/2006/relationships/hyperlink" Target="http://www.ined.fr/bdd/demogr/progr2.php?lan=F##" TargetMode="External" /><Relationship Id="rId6" Type="http://schemas.openxmlformats.org/officeDocument/2006/relationships/hyperlink" Target="http://www.ined.fr/bdd/demogr/progr2.php?lan=F##" TargetMode="External" /><Relationship Id="rId7" Type="http://schemas.openxmlformats.org/officeDocument/2006/relationships/hyperlink" Target="http://www.ined.fr/bdd/demogr/progr2.php?lan=F##" TargetMode="External" /><Relationship Id="rId8" Type="http://schemas.openxmlformats.org/officeDocument/2006/relationships/hyperlink" Target="http://www.ined.fr/bdd/demogr/progr2.php?lan=F##" TargetMode="External" /><Relationship Id="rId9" Type="http://schemas.openxmlformats.org/officeDocument/2006/relationships/hyperlink" Target="http://www.ined.fr/bdd/demogr/progr2.php?lan=F##" TargetMode="External" /><Relationship Id="rId10" Type="http://schemas.openxmlformats.org/officeDocument/2006/relationships/hyperlink" Target="http://www.ined.fr/bdd/demogr/progr2.php?lan=F##" TargetMode="External" /><Relationship Id="rId11" Type="http://schemas.openxmlformats.org/officeDocument/2006/relationships/hyperlink" Target="http://www.ined.fr/bdd/demogr/progr2.php?lan=F##" TargetMode="External" /><Relationship Id="rId12" Type="http://schemas.openxmlformats.org/officeDocument/2006/relationships/hyperlink" Target="http://www.ined.fr/bdd/demogr/progr2.php?lan=F##" TargetMode="External" /><Relationship Id="rId13" Type="http://schemas.openxmlformats.org/officeDocument/2006/relationships/hyperlink" Target="http://www.ined.fr/bdd/demogr/progr2.php?lan=F##" TargetMode="External" /><Relationship Id="rId14" Type="http://schemas.openxmlformats.org/officeDocument/2006/relationships/hyperlink" Target="http://www.ined.fr/bdd/demogr/progr2.php?lan=F##" TargetMode="External" /><Relationship Id="rId15" Type="http://schemas.openxmlformats.org/officeDocument/2006/relationships/hyperlink" Target="http://www.ined.fr/bdd/demogr/progr2.php?lan=F##" TargetMode="External" /><Relationship Id="rId16" Type="http://schemas.openxmlformats.org/officeDocument/2006/relationships/hyperlink" Target="http://www.ined.fr/bdd/demogr/progr2.php?lan=F##" TargetMode="External" /><Relationship Id="rId17" Type="http://schemas.openxmlformats.org/officeDocument/2006/relationships/hyperlink" Target="http://www.ined.fr/bdd/demogr/progr2.php?lan=F##" TargetMode="External" /><Relationship Id="rId18" Type="http://schemas.openxmlformats.org/officeDocument/2006/relationships/hyperlink" Target="http://www.ined.fr/bdd/demogr/progr2.php?lan=F##" TargetMode="External" /><Relationship Id="rId19" Type="http://schemas.openxmlformats.org/officeDocument/2006/relationships/hyperlink" Target="http://www.ined.fr/bdd/demogr/progr2.php?lan=F##" TargetMode="External" /><Relationship Id="rId20" Type="http://schemas.openxmlformats.org/officeDocument/2006/relationships/hyperlink" Target="http://www.ined.fr/bdd/demogr/progr2.php?lan=F##" TargetMode="External" /><Relationship Id="rId21" Type="http://schemas.openxmlformats.org/officeDocument/2006/relationships/hyperlink" Target="http://www.ined.fr/bdd/demogr/progr2.php?lan=F##" TargetMode="External" /><Relationship Id="rId22" Type="http://schemas.openxmlformats.org/officeDocument/2006/relationships/hyperlink" Target="http://www.ined.fr/bdd/demogr/progr2.php?lan=F##" TargetMode="External" /><Relationship Id="rId23" Type="http://schemas.openxmlformats.org/officeDocument/2006/relationships/hyperlink" Target="http://www.ined.fr/bdd/demogr/progr2.php?lan=F##" TargetMode="External" /><Relationship Id="rId24" Type="http://schemas.openxmlformats.org/officeDocument/2006/relationships/hyperlink" Target="http://www.ined.fr/bdd/demogr/progr2.php?lan=F##" TargetMode="External" /><Relationship Id="rId25" Type="http://schemas.openxmlformats.org/officeDocument/2006/relationships/hyperlink" Target="http://www.ined.fr/bdd/demogr/progr2.php?lan=F##" TargetMode="External" /><Relationship Id="rId26" Type="http://schemas.openxmlformats.org/officeDocument/2006/relationships/hyperlink" Target="http://www.ined.fr/bdd/demogr/progr2.php?lan=F##" TargetMode="External" /><Relationship Id="rId27" Type="http://schemas.openxmlformats.org/officeDocument/2006/relationships/hyperlink" Target="http://www.ined.fr/bdd/demogr/progr2.php?lan=F##" TargetMode="External" /><Relationship Id="rId28" Type="http://schemas.openxmlformats.org/officeDocument/2006/relationships/hyperlink" Target="http://www.ined.fr/bdd/demogr/progr2.php?lan=F##" TargetMode="External" /><Relationship Id="rId29" Type="http://schemas.openxmlformats.org/officeDocument/2006/relationships/hyperlink" Target="http://www.ined.fr/bdd/demogr/progr2.php?lan=F##" TargetMode="External" /><Relationship Id="rId30" Type="http://schemas.openxmlformats.org/officeDocument/2006/relationships/hyperlink" Target="http://www.ined.fr/bdd/demogr/progr2.php?lan=F##" TargetMode="External" /><Relationship Id="rId31" Type="http://schemas.openxmlformats.org/officeDocument/2006/relationships/hyperlink" Target="http://www.ined.fr/bdd/demogr/progr2.php?lan=F##" TargetMode="External" /><Relationship Id="rId32" Type="http://schemas.openxmlformats.org/officeDocument/2006/relationships/hyperlink" Target="http://www.ined.fr/bdd/demogr/progr2.php?lan=F##" TargetMode="External" /><Relationship Id="rId33" Type="http://schemas.openxmlformats.org/officeDocument/2006/relationships/hyperlink" Target="http://www.ined.fr/bdd/demogr/progr2.php?lan=F##" TargetMode="External" /><Relationship Id="rId34" Type="http://schemas.openxmlformats.org/officeDocument/2006/relationships/hyperlink" Target="http://www.ined.fr/bdd/demogr/progr2.php?lan=F##" TargetMode="External" /><Relationship Id="rId35" Type="http://schemas.openxmlformats.org/officeDocument/2006/relationships/hyperlink" Target="http://www.ined.fr/bdd/demogr/progr2.php?lan=F##" TargetMode="External" /><Relationship Id="rId36" Type="http://schemas.openxmlformats.org/officeDocument/2006/relationships/hyperlink" Target="http://www.ined.fr/bdd/demogr/progr2.php?lan=F##" TargetMode="External" /><Relationship Id="rId37" Type="http://schemas.openxmlformats.org/officeDocument/2006/relationships/hyperlink" Target="http://www.ined.fr/bdd/demogr/progr2.php?lan=F##" TargetMode="External" /><Relationship Id="rId38" Type="http://schemas.openxmlformats.org/officeDocument/2006/relationships/hyperlink" Target="http://www.ined.fr/bdd/demogr/progr2.php?lan=F##" TargetMode="External" /><Relationship Id="rId39" Type="http://schemas.openxmlformats.org/officeDocument/2006/relationships/hyperlink" Target="http://www.ined.fr/bdd/demogr/progr2.php?lan=F##" TargetMode="External" /><Relationship Id="rId40" Type="http://schemas.openxmlformats.org/officeDocument/2006/relationships/hyperlink" Target="http://www.ined.fr/bdd/demogr/progr2.php?lan=F##" TargetMode="External" /><Relationship Id="rId41" Type="http://schemas.openxmlformats.org/officeDocument/2006/relationships/hyperlink" Target="http://www.ined.fr/bdd/demogr/progr2.php?lan=F##" TargetMode="External" /><Relationship Id="rId42" Type="http://schemas.openxmlformats.org/officeDocument/2006/relationships/hyperlink" Target="http://www.ined.fr/bdd/demogr/progr2.php?lan=F##" TargetMode="External" /><Relationship Id="rId43" Type="http://schemas.openxmlformats.org/officeDocument/2006/relationships/hyperlink" Target="http://www.ined.fr/bdd/demogr/progr2.php?lan=F##" TargetMode="External" /><Relationship Id="rId44" Type="http://schemas.openxmlformats.org/officeDocument/2006/relationships/hyperlink" Target="http://www.ined.fr/bdd/demogr/progr2.php?lan=F##" TargetMode="External" /><Relationship Id="rId45" Type="http://schemas.openxmlformats.org/officeDocument/2006/relationships/hyperlink" Target="http://www.ined.fr/bdd/demogr/progr2.php?lan=F##" TargetMode="External" /><Relationship Id="rId46" Type="http://schemas.openxmlformats.org/officeDocument/2006/relationships/hyperlink" Target="http://www.ined.fr/bdd/demogr/progr2.php?lan=F##" TargetMode="External" /><Relationship Id="rId47" Type="http://schemas.openxmlformats.org/officeDocument/2006/relationships/hyperlink" Target="http://www.ined.fr/bdd/demogr/progr2.php?lan=F##" TargetMode="External" /><Relationship Id="rId48" Type="http://schemas.openxmlformats.org/officeDocument/2006/relationships/hyperlink" Target="http://www.ined.fr/bdd/demogr/progr2.php?lan=F##" TargetMode="External" /><Relationship Id="rId49" Type="http://schemas.openxmlformats.org/officeDocument/2006/relationships/hyperlink" Target="http://www.ined.fr/bdd/demogr/progr2.php?lan=F##" TargetMode="External" /><Relationship Id="rId50" Type="http://schemas.openxmlformats.org/officeDocument/2006/relationships/hyperlink" Target="http://www.ined.fr/bdd/demogr/progr2.php?lan=F##" TargetMode="External" /><Relationship Id="rId51" Type="http://schemas.openxmlformats.org/officeDocument/2006/relationships/hyperlink" Target="http://www.ined.fr/bdd/demogr/progr2.php?lan=F##" TargetMode="External" /><Relationship Id="rId52" Type="http://schemas.openxmlformats.org/officeDocument/2006/relationships/hyperlink" Target="http://www.ined.fr/bdd/demogr/progr2.php?lan=F##" TargetMode="External" /><Relationship Id="rId53" Type="http://schemas.openxmlformats.org/officeDocument/2006/relationships/hyperlink" Target="http://www.ined.fr/bdd/demogr/progr2.php?lan=F##" TargetMode="External" /><Relationship Id="rId54" Type="http://schemas.openxmlformats.org/officeDocument/2006/relationships/hyperlink" Target="http://www.ined.fr/bdd/demogr/progr2.php?lan=F##" TargetMode="External" /><Relationship Id="rId55" Type="http://schemas.openxmlformats.org/officeDocument/2006/relationships/hyperlink" Target="http://www.ined.fr/bdd/demogr/progr2.php?lan=F##" TargetMode="External" /><Relationship Id="rId56" Type="http://schemas.openxmlformats.org/officeDocument/2006/relationships/hyperlink" Target="http://www.ined.fr/bdd/demogr/progr2.php?lan=F##" TargetMode="External" /><Relationship Id="rId57" Type="http://schemas.openxmlformats.org/officeDocument/2006/relationships/hyperlink" Target="http://www.ined.fr/bdd/demogr/progr2.php?lan=F##" TargetMode="External" /><Relationship Id="rId58" Type="http://schemas.openxmlformats.org/officeDocument/2006/relationships/hyperlink" Target="http://www.ined.fr/bdd/demogr/progr2.php?lan=F##" TargetMode="External" /><Relationship Id="rId59" Type="http://schemas.openxmlformats.org/officeDocument/2006/relationships/hyperlink" Target="http://www.ined.fr/bdd/demogr/progr2.php?lan=F##" TargetMode="External" /><Relationship Id="rId60" Type="http://schemas.openxmlformats.org/officeDocument/2006/relationships/hyperlink" Target="http://www.ined.fr/bdd/demogr/progr2.php?lan=F##" TargetMode="External" /><Relationship Id="rId61" Type="http://schemas.openxmlformats.org/officeDocument/2006/relationships/hyperlink" Target="http://www.ined.fr/bdd/demogr/progr2.php?lan=F##" TargetMode="External" /><Relationship Id="rId62" Type="http://schemas.openxmlformats.org/officeDocument/2006/relationships/hyperlink" Target="http://www.ined.fr/bdd/demogr/progr2.php?lan=F##" TargetMode="External" /><Relationship Id="rId63" Type="http://schemas.openxmlformats.org/officeDocument/2006/relationships/hyperlink" Target="http://www.ined.fr/bdd/demogr/progr2.php?lan=F##" TargetMode="External" /><Relationship Id="rId64" Type="http://schemas.openxmlformats.org/officeDocument/2006/relationships/hyperlink" Target="http://www.ined.fr/bdd/demogr/progr2.php?lan=F##" TargetMode="External" /><Relationship Id="rId65" Type="http://schemas.openxmlformats.org/officeDocument/2006/relationships/hyperlink" Target="http://www.ined.fr/bdd/demogr/progr2.php?lan=F##" TargetMode="External" /><Relationship Id="rId66" Type="http://schemas.openxmlformats.org/officeDocument/2006/relationships/hyperlink" Target="http://www.ined.fr/bdd/demogr/progr2.php?lan=F##" TargetMode="External" /><Relationship Id="rId67" Type="http://schemas.openxmlformats.org/officeDocument/2006/relationships/hyperlink" Target="http://www.ined.fr/bdd/demogr/progr2.php?lan=F##" TargetMode="External" /><Relationship Id="rId68" Type="http://schemas.openxmlformats.org/officeDocument/2006/relationships/hyperlink" Target="http://www.ined.fr/bdd/demogr/progr2.php?lan=F##" TargetMode="External" /><Relationship Id="rId69" Type="http://schemas.openxmlformats.org/officeDocument/2006/relationships/hyperlink" Target="http://www.ined.fr/bdd/demogr/progr2.php?lan=F##" TargetMode="External" /><Relationship Id="rId70" Type="http://schemas.openxmlformats.org/officeDocument/2006/relationships/hyperlink" Target="http://www.ined.fr/bdd/demogr/progr2.php?lan=F##" TargetMode="External" /><Relationship Id="rId71" Type="http://schemas.openxmlformats.org/officeDocument/2006/relationships/hyperlink" Target="http://www.ined.fr/bdd/demogr/progr2.php?lan=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114300</xdr:colOff>
      <xdr:row>0</xdr:row>
      <xdr:rowOff>0</xdr:rowOff>
    </xdr:to>
    <xdr:pic>
      <xdr:nvPicPr>
        <xdr:cNvPr id="1" name="Picture 1" descr="indice donnant une mesure du nombre de premiers mariages, pour 1000 hommes ou femmes, que l’on observerait dans une gйnйration qui connaоtrait, tout au long de sa vie, la nuptialitй observйe durant l’annйe pour laquelle on le calcule.">
          <a:hlinkClick r:id="rId3"/>
        </xdr:cNvPr>
        <xdr:cNvPicPr preferRelativeResize="1">
          <a:picLocks noChangeAspect="1"/>
        </xdr:cNvPicPr>
      </xdr:nvPicPr>
      <xdr:blipFill>
        <a:blip r:link="rId1"/>
        <a:stretch>
          <a:fillRect/>
        </a:stretch>
      </xdr:blipFill>
      <xdr:spPr>
        <a:xfrm>
          <a:off x="8534400" y="0"/>
          <a:ext cx="114300" cy="0"/>
        </a:xfrm>
        <a:prstGeom prst="rect">
          <a:avLst/>
        </a:prstGeom>
        <a:noFill/>
        <a:ln w="9525" cmpd="sng">
          <a:noFill/>
        </a:ln>
      </xdr:spPr>
    </xdr:pic>
    <xdr:clientData/>
  </xdr:twoCellAnchor>
  <xdr:twoCellAnchor>
    <xdr:from>
      <xdr:col>6</xdr:col>
      <xdr:colOff>0</xdr:colOff>
      <xdr:row>0</xdr:row>
      <xdr:rowOff>0</xdr:rowOff>
    </xdr:from>
    <xdr:to>
      <xdr:col>6</xdr:col>
      <xdr:colOff>0</xdr:colOff>
      <xdr:row>0</xdr:row>
      <xdr:rowOff>0</xdr:rowOff>
    </xdr:to>
    <xdr:pic>
      <xdr:nvPicPr>
        <xdr:cNvPr id="2" name="Picture 2" descr="indice exprimant le nombre de mariages pour 1000 habitants durant un an, calculй en divisant le nombre de mariages enregistrйs durant une annйe par la population moyenne de cette mкme annйe, le rйsultat йtant multipliй par 1000.">
          <a:hlinkClick r:id="rId5"/>
        </xdr:cNvPr>
        <xdr:cNvPicPr preferRelativeResize="1">
          <a:picLocks noChangeAspect="1"/>
        </xdr:cNvPicPr>
      </xdr:nvPicPr>
      <xdr:blipFill>
        <a:blip r:link="rId1"/>
        <a:stretch>
          <a:fillRect/>
        </a:stretch>
      </xdr:blipFill>
      <xdr:spPr>
        <a:xfrm>
          <a:off x="3219450" y="0"/>
          <a:ext cx="0" cy="0"/>
        </a:xfrm>
        <a:prstGeom prst="rect">
          <a:avLst/>
        </a:prstGeom>
        <a:noFill/>
        <a:ln w="9525" cmpd="sng">
          <a:noFill/>
        </a:ln>
      </xdr:spPr>
    </xdr:pic>
    <xdr:clientData/>
  </xdr:twoCellAnchor>
  <xdr:twoCellAnchor>
    <xdr:from>
      <xdr:col>3</xdr:col>
      <xdr:colOff>0</xdr:colOff>
      <xdr:row>0</xdr:row>
      <xdr:rowOff>0</xdr:rowOff>
    </xdr:from>
    <xdr:to>
      <xdr:col>3</xdr:col>
      <xdr:colOff>114300</xdr:colOff>
      <xdr:row>0</xdr:row>
      <xdr:rowOff>0</xdr:rowOff>
    </xdr:to>
    <xdr:pic>
      <xdr:nvPicPr>
        <xdr:cNvPr id="3" name="Picture 3" descr="indice exprimant le nombre de mariages pour 1000 habitants durant un an, calculй en divisant le nombre de mariages enregistrйs durant une annйe par la population moyenne de cette mкme annйe, le rйsultat йtant multipliй par 1000.">
          <a:hlinkClick r:id="rId7"/>
        </xdr:cNvPr>
        <xdr:cNvPicPr preferRelativeResize="1">
          <a:picLocks noChangeAspect="1"/>
        </xdr:cNvPicPr>
      </xdr:nvPicPr>
      <xdr:blipFill>
        <a:blip r:link="rId1"/>
        <a:stretch>
          <a:fillRect/>
        </a:stretch>
      </xdr:blipFill>
      <xdr:spPr>
        <a:xfrm>
          <a:off x="1733550" y="0"/>
          <a:ext cx="114300" cy="0"/>
        </a:xfrm>
        <a:prstGeom prst="rect">
          <a:avLst/>
        </a:prstGeom>
        <a:noFill/>
        <a:ln w="9525" cmpd="sng">
          <a:noFill/>
        </a:ln>
      </xdr:spPr>
    </xdr:pic>
    <xdr:clientData/>
  </xdr:twoCellAnchor>
  <xdr:twoCellAnchor>
    <xdr:from>
      <xdr:col>5</xdr:col>
      <xdr:colOff>0</xdr:colOff>
      <xdr:row>0</xdr:row>
      <xdr:rowOff>0</xdr:rowOff>
    </xdr:from>
    <xdr:to>
      <xdr:col>5</xdr:col>
      <xdr:colOff>114300</xdr:colOff>
      <xdr:row>0</xdr:row>
      <xdr:rowOff>0</xdr:rowOff>
    </xdr:to>
    <xdr:pic>
      <xdr:nvPicPr>
        <xdr:cNvPr id="4" name="Picture 4" descr="indice exprimant le nombre de mariages pour 1000 habitants durant un an, calculй en divisant le nombre de mariages enregistrйs durant une annйe par la population moyenne de cette mкme annйe, le rйsultat йtant multipliй par 1000.">
          <a:hlinkClick r:id="rId9"/>
        </xdr:cNvPr>
        <xdr:cNvPicPr preferRelativeResize="1">
          <a:picLocks noChangeAspect="1"/>
        </xdr:cNvPicPr>
      </xdr:nvPicPr>
      <xdr:blipFill>
        <a:blip r:link="rId1"/>
        <a:stretch>
          <a:fillRect/>
        </a:stretch>
      </xdr:blipFill>
      <xdr:spPr>
        <a:xfrm>
          <a:off x="2724150" y="0"/>
          <a:ext cx="114300" cy="0"/>
        </a:xfrm>
        <a:prstGeom prst="rect">
          <a:avLst/>
        </a:prstGeom>
        <a:noFill/>
        <a:ln w="9525" cmpd="sng">
          <a:noFill/>
        </a:ln>
      </xdr:spPr>
    </xdr:pic>
    <xdr:clientData/>
  </xdr:twoCellAnchor>
  <xdr:twoCellAnchor>
    <xdr:from>
      <xdr:col>6</xdr:col>
      <xdr:colOff>0</xdr:colOff>
      <xdr:row>0</xdr:row>
      <xdr:rowOff>0</xdr:rowOff>
    </xdr:from>
    <xdr:to>
      <xdr:col>6</xdr:col>
      <xdr:colOff>0</xdr:colOff>
      <xdr:row>0</xdr:row>
      <xdr:rowOff>0</xdr:rowOff>
    </xdr:to>
    <xdr:pic>
      <xdr:nvPicPr>
        <xdr:cNvPr id="5" name="Picture 5" descr="indice exprimant le nombre de mariages pour 1000 habitants durant un an, calculй en divisant le nombre de mariages enregistrйs durant une annйe par la population moyenne de cette mкme annйe, le rйsultat йtant multipliй par 1000.">
          <a:hlinkClick r:id="rId11"/>
        </xdr:cNvPr>
        <xdr:cNvPicPr preferRelativeResize="1">
          <a:picLocks noChangeAspect="1"/>
        </xdr:cNvPicPr>
      </xdr:nvPicPr>
      <xdr:blipFill>
        <a:blip r:link="rId1"/>
        <a:stretch>
          <a:fillRect/>
        </a:stretch>
      </xdr:blipFill>
      <xdr:spPr>
        <a:xfrm>
          <a:off x="3219450" y="0"/>
          <a:ext cx="0" cy="0"/>
        </a:xfrm>
        <a:prstGeom prst="rect">
          <a:avLst/>
        </a:prstGeom>
        <a:noFill/>
        <a:ln w="9525" cmpd="sng">
          <a:noFill/>
        </a:ln>
      </xdr:spPr>
    </xdr:pic>
    <xdr:clientData/>
  </xdr:twoCellAnchor>
  <xdr:twoCellAnchor>
    <xdr:from>
      <xdr:col>6</xdr:col>
      <xdr:colOff>0</xdr:colOff>
      <xdr:row>0</xdr:row>
      <xdr:rowOff>0</xdr:rowOff>
    </xdr:from>
    <xdr:to>
      <xdr:col>6</xdr:col>
      <xdr:colOff>0</xdr:colOff>
      <xdr:row>0</xdr:row>
      <xdr:rowOff>0</xdr:rowOff>
    </xdr:to>
    <xdr:pic>
      <xdr:nvPicPr>
        <xdr:cNvPr id="6" name="Picture 6" descr="http://www.ined.fr/bdd/demogr/bar_r.gif">
          <a:hlinkClick r:id="rId13"/>
        </xdr:cNvPr>
        <xdr:cNvPicPr preferRelativeResize="1">
          <a:picLocks noChangeAspect="1"/>
        </xdr:cNvPicPr>
      </xdr:nvPicPr>
      <xdr:blipFill>
        <a:blip r:link="rId1"/>
        <a:stretch>
          <a:fillRect/>
        </a:stretch>
      </xdr:blipFill>
      <xdr:spPr>
        <a:xfrm>
          <a:off x="3219450" y="0"/>
          <a:ext cx="0" cy="0"/>
        </a:xfrm>
        <a:prstGeom prst="rect">
          <a:avLst/>
        </a:prstGeom>
        <a:noFill/>
        <a:ln w="9525" cmpd="sng">
          <a:noFill/>
        </a:ln>
      </xdr:spPr>
    </xdr:pic>
    <xdr:clientData/>
  </xdr:twoCellAnchor>
  <xdr:twoCellAnchor>
    <xdr:from>
      <xdr:col>8</xdr:col>
      <xdr:colOff>0</xdr:colOff>
      <xdr:row>0</xdr:row>
      <xdr:rowOff>0</xdr:rowOff>
    </xdr:from>
    <xdr:to>
      <xdr:col>8</xdr:col>
      <xdr:colOff>114300</xdr:colOff>
      <xdr:row>0</xdr:row>
      <xdr:rowOff>0</xdr:rowOff>
    </xdr:to>
    <xdr:pic>
      <xdr:nvPicPr>
        <xdr:cNvPr id="7" name="Picture 7" descr="indice exprimant le nombre de mariages pour 1000 habitants durant un an, calculй en divisant le nombre de mariages enregistrйs durant une annйe par la population moyenne de cette mкme annйe, le rйsultat йtant multipliй par 1000.">
          <a:hlinkClick r:id="rId15"/>
        </xdr:cNvPr>
        <xdr:cNvPicPr preferRelativeResize="1">
          <a:picLocks noChangeAspect="1"/>
        </xdr:cNvPicPr>
      </xdr:nvPicPr>
      <xdr:blipFill>
        <a:blip r:link="rId1"/>
        <a:stretch>
          <a:fillRect/>
        </a:stretch>
      </xdr:blipFill>
      <xdr:spPr>
        <a:xfrm>
          <a:off x="4305300" y="0"/>
          <a:ext cx="114300" cy="0"/>
        </a:xfrm>
        <a:prstGeom prst="rect">
          <a:avLst/>
        </a:prstGeom>
        <a:noFill/>
        <a:ln w="9525" cmpd="sng">
          <a:noFill/>
        </a:ln>
      </xdr:spPr>
    </xdr:pic>
    <xdr:clientData/>
  </xdr:twoCellAnchor>
  <xdr:twoCellAnchor>
    <xdr:from>
      <xdr:col>17</xdr:col>
      <xdr:colOff>0</xdr:colOff>
      <xdr:row>0</xdr:row>
      <xdr:rowOff>0</xdr:rowOff>
    </xdr:from>
    <xdr:to>
      <xdr:col>17</xdr:col>
      <xdr:colOff>0</xdr:colOff>
      <xdr:row>0</xdr:row>
      <xdr:rowOff>0</xdr:rowOff>
    </xdr:to>
    <xdr:pic>
      <xdr:nvPicPr>
        <xdr:cNvPr id="8" name="Picture 8" descr="indice exprimant le nombre de mariages pour 1000 habitants durant un an, calculй en divisant le nombre de mariages enregistrйs durant une annйe par la population moyenne de cette mкme annйe, le rйsultat йtant multipliй par 1000.">
          <a:hlinkClick r:id="rId17"/>
        </xdr:cNvPr>
        <xdr:cNvPicPr preferRelativeResize="1">
          <a:picLocks noChangeAspect="1"/>
        </xdr:cNvPicPr>
      </xdr:nvPicPr>
      <xdr:blipFill>
        <a:blip r:link="rId1"/>
        <a:stretch>
          <a:fillRect/>
        </a:stretch>
      </xdr:blipFill>
      <xdr:spPr>
        <a:xfrm>
          <a:off x="9029700" y="0"/>
          <a:ext cx="0" cy="0"/>
        </a:xfrm>
        <a:prstGeom prst="rect">
          <a:avLst/>
        </a:prstGeom>
        <a:noFill/>
        <a:ln w="9525" cmpd="sng">
          <a:noFill/>
        </a:ln>
      </xdr:spPr>
    </xdr:pic>
    <xdr:clientData/>
  </xdr:twoCellAnchor>
  <xdr:twoCellAnchor>
    <xdr:from>
      <xdr:col>6</xdr:col>
      <xdr:colOff>0</xdr:colOff>
      <xdr:row>0</xdr:row>
      <xdr:rowOff>0</xdr:rowOff>
    </xdr:from>
    <xdr:to>
      <xdr:col>6</xdr:col>
      <xdr:colOff>0</xdr:colOff>
      <xdr:row>0</xdr:row>
      <xdr:rowOff>0</xdr:rowOff>
    </xdr:to>
    <xdr:pic>
      <xdr:nvPicPr>
        <xdr:cNvPr id="9" name="Picture 9" descr="indice exprimant le nombre de mariages pour 1000 habitants durant un an, calculй en divisant le nombre de mariages enregistrйs durant une annйe par la population moyenne de cette mкme annйe, le rйsultat йtant multipliй par 1000.">
          <a:hlinkClick r:id="rId19"/>
        </xdr:cNvPr>
        <xdr:cNvPicPr preferRelativeResize="1">
          <a:picLocks noChangeAspect="1"/>
        </xdr:cNvPicPr>
      </xdr:nvPicPr>
      <xdr:blipFill>
        <a:blip r:link="rId1"/>
        <a:stretch>
          <a:fillRect/>
        </a:stretch>
      </xdr:blipFill>
      <xdr:spPr>
        <a:xfrm>
          <a:off x="3219450" y="0"/>
          <a:ext cx="0" cy="0"/>
        </a:xfrm>
        <a:prstGeom prst="rect">
          <a:avLst/>
        </a:prstGeom>
        <a:noFill/>
        <a:ln w="9525" cmpd="sng">
          <a:noFill/>
        </a:ln>
      </xdr:spPr>
    </xdr:pic>
    <xdr:clientData/>
  </xdr:twoCellAnchor>
  <xdr:twoCellAnchor>
    <xdr:from>
      <xdr:col>6</xdr:col>
      <xdr:colOff>0</xdr:colOff>
      <xdr:row>0</xdr:row>
      <xdr:rowOff>0</xdr:rowOff>
    </xdr:from>
    <xdr:to>
      <xdr:col>6</xdr:col>
      <xdr:colOff>114300</xdr:colOff>
      <xdr:row>0</xdr:row>
      <xdr:rowOff>0</xdr:rowOff>
    </xdr:to>
    <xdr:pic>
      <xdr:nvPicPr>
        <xdr:cNvPr id="10" name="Picture 10" descr="indice exprimant le nombre de mariages pour 1000 habitants durant un an, calculй en divisant le nombre de mariages enregistrйs durant une annйe par la population moyenne de cette mкme annйe, le rйsultat йtant multipliй par 1000.">
          <a:hlinkClick r:id="rId21"/>
        </xdr:cNvPr>
        <xdr:cNvPicPr preferRelativeResize="1">
          <a:picLocks noChangeAspect="1"/>
        </xdr:cNvPicPr>
      </xdr:nvPicPr>
      <xdr:blipFill>
        <a:blip r:link="rId1"/>
        <a:stretch>
          <a:fillRect/>
        </a:stretch>
      </xdr:blipFill>
      <xdr:spPr>
        <a:xfrm>
          <a:off x="3219450" y="0"/>
          <a:ext cx="114300" cy="0"/>
        </a:xfrm>
        <a:prstGeom prst="rect">
          <a:avLst/>
        </a:prstGeom>
        <a:noFill/>
        <a:ln w="9525" cmpd="sng">
          <a:noFill/>
        </a:ln>
      </xdr:spPr>
    </xdr:pic>
    <xdr:clientData/>
  </xdr:twoCellAnchor>
  <xdr:twoCellAnchor>
    <xdr:from>
      <xdr:col>17</xdr:col>
      <xdr:colOff>0</xdr:colOff>
      <xdr:row>0</xdr:row>
      <xdr:rowOff>0</xdr:rowOff>
    </xdr:from>
    <xdr:to>
      <xdr:col>17</xdr:col>
      <xdr:colOff>0</xdr:colOff>
      <xdr:row>0</xdr:row>
      <xdr:rowOff>0</xdr:rowOff>
    </xdr:to>
    <xdr:pic>
      <xdr:nvPicPr>
        <xdr:cNvPr id="11" name="Picture 11" descr="indice exprimant le nombre de mariages pour 1000 habitants durant un an, calculй en divisant le nombre de mariages enregistrйs durant une annйe par la population moyenne de cette mкme annйe, le rйsultat йtant multipliй par 1000.">
          <a:hlinkClick r:id="rId23"/>
        </xdr:cNvPr>
        <xdr:cNvPicPr preferRelativeResize="1">
          <a:picLocks noChangeAspect="1"/>
        </xdr:cNvPicPr>
      </xdr:nvPicPr>
      <xdr:blipFill>
        <a:blip r:link="rId1"/>
        <a:stretch>
          <a:fillRect/>
        </a:stretch>
      </xdr:blipFill>
      <xdr:spPr>
        <a:xfrm>
          <a:off x="9029700" y="0"/>
          <a:ext cx="0" cy="0"/>
        </a:xfrm>
        <a:prstGeom prst="rect">
          <a:avLst/>
        </a:prstGeom>
        <a:noFill/>
        <a:ln w="9525" cmpd="sng">
          <a:noFill/>
        </a:ln>
      </xdr:spPr>
    </xdr:pic>
    <xdr:clientData/>
  </xdr:twoCellAnchor>
  <xdr:twoCellAnchor>
    <xdr:from>
      <xdr:col>13</xdr:col>
      <xdr:colOff>0</xdr:colOff>
      <xdr:row>0</xdr:row>
      <xdr:rowOff>0</xdr:rowOff>
    </xdr:from>
    <xdr:to>
      <xdr:col>13</xdr:col>
      <xdr:colOff>0</xdr:colOff>
      <xdr:row>0</xdr:row>
      <xdr:rowOff>0</xdr:rowOff>
    </xdr:to>
    <xdr:pic>
      <xdr:nvPicPr>
        <xdr:cNvPr id="12" name="Picture 12" descr="indice exprimant le nombre de mariages pour 1000 habitants durant un an, calculй en divisant le nombre de mariages enregistrйs durant une annйe par la population moyenne de cette mкme annйe, le rйsultat йtant multipliй par 1000.">
          <a:hlinkClick r:id="rId25"/>
        </xdr:cNvPr>
        <xdr:cNvPicPr preferRelativeResize="1">
          <a:picLocks noChangeAspect="1"/>
        </xdr:cNvPicPr>
      </xdr:nvPicPr>
      <xdr:blipFill>
        <a:blip r:link="rId1"/>
        <a:stretch>
          <a:fillRect/>
        </a:stretch>
      </xdr:blipFill>
      <xdr:spPr>
        <a:xfrm>
          <a:off x="6972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3" name="Picture 13" descr="http://www.ined.fr/bdd/demogr/bar_r.gif">
          <a:hlinkClick r:id="rId27"/>
        </xdr:cNvPr>
        <xdr:cNvPicPr preferRelativeResize="1">
          <a:picLocks noChangeAspect="1"/>
        </xdr:cNvPicPr>
      </xdr:nvPicPr>
      <xdr:blipFill>
        <a:blip r:link="rId1"/>
        <a:stretch>
          <a:fillRect/>
        </a:stretch>
      </xdr:blipFill>
      <xdr:spPr>
        <a:xfrm>
          <a:off x="62865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4" name="Picture 14" descr="indice exprimant le nombre de mariages pour 1000 habitants durant un an, calculй en divisant le nombre de mariages enregistrйs durant une annйe par la population moyenne de cette mкme annйe, le rйsultat йtant multipliй par 1000.">
          <a:hlinkClick r:id="rId29"/>
        </xdr:cNvPr>
        <xdr:cNvPicPr preferRelativeResize="1">
          <a:picLocks noChangeAspect="1"/>
        </xdr:cNvPicPr>
      </xdr:nvPicPr>
      <xdr:blipFill>
        <a:blip r:link="rId1"/>
        <a:stretch>
          <a:fillRect/>
        </a:stretch>
      </xdr:blipFill>
      <xdr:spPr>
        <a:xfrm>
          <a:off x="6286500" y="0"/>
          <a:ext cx="0" cy="0"/>
        </a:xfrm>
        <a:prstGeom prst="rect">
          <a:avLst/>
        </a:prstGeom>
        <a:noFill/>
        <a:ln w="9525" cmpd="sng">
          <a:noFill/>
        </a:ln>
      </xdr:spPr>
    </xdr:pic>
    <xdr:clientData/>
  </xdr:twoCellAnchor>
  <xdr:twoCellAnchor>
    <xdr:from>
      <xdr:col>13</xdr:col>
      <xdr:colOff>0</xdr:colOff>
      <xdr:row>0</xdr:row>
      <xdr:rowOff>0</xdr:rowOff>
    </xdr:from>
    <xdr:to>
      <xdr:col>13</xdr:col>
      <xdr:colOff>0</xdr:colOff>
      <xdr:row>0</xdr:row>
      <xdr:rowOff>0</xdr:rowOff>
    </xdr:to>
    <xdr:pic>
      <xdr:nvPicPr>
        <xdr:cNvPr id="15" name="Picture 15" descr="indice exprimant le nombre de mariages pour 1000 habitants durant un an, calculй en divisant le nombre de mariages enregistrйs durant une annйe par la population moyenne de cette mкme annйe, le rйsultat йtant multipliй par 1000.">
          <a:hlinkClick r:id="rId31"/>
        </xdr:cNvPr>
        <xdr:cNvPicPr preferRelativeResize="1">
          <a:picLocks noChangeAspect="1"/>
        </xdr:cNvPicPr>
      </xdr:nvPicPr>
      <xdr:blipFill>
        <a:blip r:link="rId1"/>
        <a:stretch>
          <a:fillRect/>
        </a:stretch>
      </xdr:blipFill>
      <xdr:spPr>
        <a:xfrm>
          <a:off x="6972300" y="0"/>
          <a:ext cx="0" cy="0"/>
        </a:xfrm>
        <a:prstGeom prst="rect">
          <a:avLst/>
        </a:prstGeom>
        <a:noFill/>
        <a:ln w="9525" cmpd="sng">
          <a:noFill/>
        </a:ln>
      </xdr:spPr>
    </xdr:pic>
    <xdr:clientData/>
  </xdr:twoCellAnchor>
  <xdr:twoCellAnchor>
    <xdr:from>
      <xdr:col>6</xdr:col>
      <xdr:colOff>0</xdr:colOff>
      <xdr:row>0</xdr:row>
      <xdr:rowOff>0</xdr:rowOff>
    </xdr:from>
    <xdr:to>
      <xdr:col>6</xdr:col>
      <xdr:colOff>0</xdr:colOff>
      <xdr:row>0</xdr:row>
      <xdr:rowOff>0</xdr:rowOff>
    </xdr:to>
    <xdr:pic>
      <xdr:nvPicPr>
        <xdr:cNvPr id="16" name="Picture 16" descr="indice exprimant le nombre de mariages pour 1000 habitants durant un an, calculй en divisant le nombre de mariages enregistrйs durant une annйe par la population moyenne de cette mкme annйe, le rйsultat йtant multipliй par 1000.">
          <a:hlinkClick r:id="rId33"/>
        </xdr:cNvPr>
        <xdr:cNvPicPr preferRelativeResize="1">
          <a:picLocks noChangeAspect="1"/>
        </xdr:cNvPicPr>
      </xdr:nvPicPr>
      <xdr:blipFill>
        <a:blip r:link="rId1"/>
        <a:stretch>
          <a:fillRect/>
        </a:stretch>
      </xdr:blipFill>
      <xdr:spPr>
        <a:xfrm>
          <a:off x="3219450" y="0"/>
          <a:ext cx="0" cy="0"/>
        </a:xfrm>
        <a:prstGeom prst="rect">
          <a:avLst/>
        </a:prstGeom>
        <a:noFill/>
        <a:ln w="9525" cmpd="sng">
          <a:noFill/>
        </a:ln>
      </xdr:spPr>
    </xdr:pic>
    <xdr:clientData/>
  </xdr:twoCellAnchor>
  <xdr:twoCellAnchor>
    <xdr:from>
      <xdr:col>6</xdr:col>
      <xdr:colOff>0</xdr:colOff>
      <xdr:row>0</xdr:row>
      <xdr:rowOff>0</xdr:rowOff>
    </xdr:from>
    <xdr:to>
      <xdr:col>6</xdr:col>
      <xdr:colOff>0</xdr:colOff>
      <xdr:row>0</xdr:row>
      <xdr:rowOff>0</xdr:rowOff>
    </xdr:to>
    <xdr:pic>
      <xdr:nvPicPr>
        <xdr:cNvPr id="17" name="Picture 17" descr="indice exprimant le nombre de mariages pour 1000 habitants durant un an, calculй en divisant le nombre de mariages enregistrйs durant une annйe par la population moyenne de cette mкme annйe, le rйsultat йtant multipliй par 1000.">
          <a:hlinkClick r:id="rId35"/>
        </xdr:cNvPr>
        <xdr:cNvPicPr preferRelativeResize="1">
          <a:picLocks noChangeAspect="1"/>
        </xdr:cNvPicPr>
      </xdr:nvPicPr>
      <xdr:blipFill>
        <a:blip r:link="rId1"/>
        <a:stretch>
          <a:fillRect/>
        </a:stretch>
      </xdr:blipFill>
      <xdr:spPr>
        <a:xfrm>
          <a:off x="3219450" y="0"/>
          <a:ext cx="0" cy="0"/>
        </a:xfrm>
        <a:prstGeom prst="rect">
          <a:avLst/>
        </a:prstGeom>
        <a:noFill/>
        <a:ln w="9525" cmpd="sng">
          <a:noFill/>
        </a:ln>
      </xdr:spPr>
    </xdr:pic>
    <xdr:clientData/>
  </xdr:twoCellAnchor>
  <xdr:twoCellAnchor>
    <xdr:from>
      <xdr:col>7</xdr:col>
      <xdr:colOff>0</xdr:colOff>
      <xdr:row>0</xdr:row>
      <xdr:rowOff>0</xdr:rowOff>
    </xdr:from>
    <xdr:to>
      <xdr:col>7</xdr:col>
      <xdr:colOff>247650</xdr:colOff>
      <xdr:row>0</xdr:row>
      <xdr:rowOff>0</xdr:rowOff>
    </xdr:to>
    <xdr:pic>
      <xdr:nvPicPr>
        <xdr:cNvPr id="18" name="Picture 18" descr="indice exprimant le nombre de mariages pour 1000 habitants durant un an, calculй en divisant le nombre de mariages enregistrйs durant une annйe par la population moyenne de cette mкme annйe, le rйsultat йtant multipliй par 1000.">
          <a:hlinkClick r:id="rId37"/>
        </xdr:cNvPr>
        <xdr:cNvPicPr preferRelativeResize="1">
          <a:picLocks noChangeAspect="1"/>
        </xdr:cNvPicPr>
      </xdr:nvPicPr>
      <xdr:blipFill>
        <a:blip r:link="rId1"/>
        <a:stretch>
          <a:fillRect/>
        </a:stretch>
      </xdr:blipFill>
      <xdr:spPr>
        <a:xfrm>
          <a:off x="3714750" y="0"/>
          <a:ext cx="247650" cy="0"/>
        </a:xfrm>
        <a:prstGeom prst="rect">
          <a:avLst/>
        </a:prstGeom>
        <a:noFill/>
        <a:ln w="9525" cmpd="sng">
          <a:noFill/>
        </a:ln>
      </xdr:spPr>
    </xdr:pic>
    <xdr:clientData/>
  </xdr:twoCellAnchor>
  <xdr:twoCellAnchor>
    <xdr:from>
      <xdr:col>17</xdr:col>
      <xdr:colOff>0</xdr:colOff>
      <xdr:row>0</xdr:row>
      <xdr:rowOff>0</xdr:rowOff>
    </xdr:from>
    <xdr:to>
      <xdr:col>17</xdr:col>
      <xdr:colOff>247650</xdr:colOff>
      <xdr:row>0</xdr:row>
      <xdr:rowOff>0</xdr:rowOff>
    </xdr:to>
    <xdr:pic>
      <xdr:nvPicPr>
        <xdr:cNvPr id="19" name="Picture 19" descr="indice exprimant le nombre de mariages pour 1000 habitants durant un an, calculй en divisant le nombre de mariages enregistrйs durant une annйe par la population moyenne de cette mкme annйe, le rйsultat йtant multipliй par 1000.">
          <a:hlinkClick r:id="rId39"/>
        </xdr:cNvPr>
        <xdr:cNvPicPr preferRelativeResize="1">
          <a:picLocks noChangeAspect="1"/>
        </xdr:cNvPicPr>
      </xdr:nvPicPr>
      <xdr:blipFill>
        <a:blip r:link="rId1"/>
        <a:stretch>
          <a:fillRect/>
        </a:stretch>
      </xdr:blipFill>
      <xdr:spPr>
        <a:xfrm>
          <a:off x="9029700" y="0"/>
          <a:ext cx="247650" cy="0"/>
        </a:xfrm>
        <a:prstGeom prst="rect">
          <a:avLst/>
        </a:prstGeom>
        <a:noFill/>
        <a:ln w="9525" cmpd="sng">
          <a:noFill/>
        </a:ln>
      </xdr:spPr>
    </xdr:pic>
    <xdr:clientData/>
  </xdr:twoCellAnchor>
  <xdr:twoCellAnchor>
    <xdr:from>
      <xdr:col>9</xdr:col>
      <xdr:colOff>0</xdr:colOff>
      <xdr:row>0</xdr:row>
      <xdr:rowOff>0</xdr:rowOff>
    </xdr:from>
    <xdr:to>
      <xdr:col>9</xdr:col>
      <xdr:colOff>0</xdr:colOff>
      <xdr:row>0</xdr:row>
      <xdr:rowOff>0</xdr:rowOff>
    </xdr:to>
    <xdr:pic>
      <xdr:nvPicPr>
        <xdr:cNvPr id="20" name="Picture 20" descr="indice exprimant le nombre de mariages pour 1000 habitants durant un an, calculй en divisant le nombre de mariages enregistrйs durant une annйe par la population moyenne de cette mкme annйe, le rйsultat йtant multipliй par 1000.">
          <a:hlinkClick r:id="rId41"/>
        </xdr:cNvPr>
        <xdr:cNvPicPr preferRelativeResize="1">
          <a:picLocks noChangeAspect="1"/>
        </xdr:cNvPicPr>
      </xdr:nvPicPr>
      <xdr:blipFill>
        <a:blip r:link="rId1"/>
        <a:stretch>
          <a:fillRect/>
        </a:stretch>
      </xdr:blipFill>
      <xdr:spPr>
        <a:xfrm>
          <a:off x="4800600" y="0"/>
          <a:ext cx="0" cy="0"/>
        </a:xfrm>
        <a:prstGeom prst="rect">
          <a:avLst/>
        </a:prstGeom>
        <a:noFill/>
        <a:ln w="9525" cmpd="sng">
          <a:noFill/>
        </a:ln>
      </xdr:spPr>
    </xdr:pic>
    <xdr:clientData/>
  </xdr:twoCellAnchor>
  <xdr:twoCellAnchor>
    <xdr:from>
      <xdr:col>9</xdr:col>
      <xdr:colOff>0</xdr:colOff>
      <xdr:row>0</xdr:row>
      <xdr:rowOff>0</xdr:rowOff>
    </xdr:from>
    <xdr:to>
      <xdr:col>9</xdr:col>
      <xdr:colOff>247650</xdr:colOff>
      <xdr:row>0</xdr:row>
      <xdr:rowOff>0</xdr:rowOff>
    </xdr:to>
    <xdr:pic>
      <xdr:nvPicPr>
        <xdr:cNvPr id="21" name="Picture 21" descr="indice exprimant le nombre de mariages pour 1000 habitants durant un an, calculй en divisant le nombre de mariages enregistrйs durant une annйe par la population moyenne de cette mкme annйe, le rйsultat йtant multipliй par 1000.">
          <a:hlinkClick r:id="rId43"/>
        </xdr:cNvPr>
        <xdr:cNvPicPr preferRelativeResize="1">
          <a:picLocks noChangeAspect="1"/>
        </xdr:cNvPicPr>
      </xdr:nvPicPr>
      <xdr:blipFill>
        <a:blip r:link="rId1"/>
        <a:stretch>
          <a:fillRect/>
        </a:stretch>
      </xdr:blipFill>
      <xdr:spPr>
        <a:xfrm>
          <a:off x="4800600" y="0"/>
          <a:ext cx="247650" cy="0"/>
        </a:xfrm>
        <a:prstGeom prst="rect">
          <a:avLst/>
        </a:prstGeom>
        <a:noFill/>
        <a:ln w="9525" cmpd="sng">
          <a:noFill/>
        </a:ln>
      </xdr:spPr>
    </xdr:pic>
    <xdr:clientData/>
  </xdr:twoCellAnchor>
  <xdr:twoCellAnchor>
    <xdr:from>
      <xdr:col>11</xdr:col>
      <xdr:colOff>0</xdr:colOff>
      <xdr:row>0</xdr:row>
      <xdr:rowOff>0</xdr:rowOff>
    </xdr:from>
    <xdr:to>
      <xdr:col>11</xdr:col>
      <xdr:colOff>0</xdr:colOff>
      <xdr:row>0</xdr:row>
      <xdr:rowOff>0</xdr:rowOff>
    </xdr:to>
    <xdr:pic>
      <xdr:nvPicPr>
        <xdr:cNvPr id="22" name="Picture 22" descr="indice exprimant le nombre de mariages pour 1000 habitants durant un an, calculй en divisant le nombre de mariages enregistrйs durant une annйe par la population moyenne de cette mкme annйe, le rйsultat йtant multipliй par 1000.">
          <a:hlinkClick r:id="rId45"/>
        </xdr:cNvPr>
        <xdr:cNvPicPr preferRelativeResize="1">
          <a:picLocks noChangeAspect="1"/>
        </xdr:cNvPicPr>
      </xdr:nvPicPr>
      <xdr:blipFill>
        <a:blip r:link="rId1"/>
        <a:stretch>
          <a:fillRect/>
        </a:stretch>
      </xdr:blipFill>
      <xdr:spPr>
        <a:xfrm>
          <a:off x="5791200" y="0"/>
          <a:ext cx="0" cy="0"/>
        </a:xfrm>
        <a:prstGeom prst="rect">
          <a:avLst/>
        </a:prstGeom>
        <a:noFill/>
        <a:ln w="9525" cmpd="sng">
          <a:noFill/>
        </a:ln>
      </xdr:spPr>
    </xdr:pic>
    <xdr:clientData/>
  </xdr:twoCellAnchor>
  <xdr:twoCellAnchor>
    <xdr:from>
      <xdr:col>11</xdr:col>
      <xdr:colOff>0</xdr:colOff>
      <xdr:row>0</xdr:row>
      <xdr:rowOff>0</xdr:rowOff>
    </xdr:from>
    <xdr:to>
      <xdr:col>11</xdr:col>
      <xdr:colOff>276225</xdr:colOff>
      <xdr:row>0</xdr:row>
      <xdr:rowOff>0</xdr:rowOff>
    </xdr:to>
    <xdr:pic>
      <xdr:nvPicPr>
        <xdr:cNvPr id="23" name="Picture 23" descr="indice exprimant le nombre de mariages pour 1000 habitants durant un an, calculй en divisant le nombre de mariages enregistrйs durant une annйe par la population moyenne de cette mкme annйe, le rйsultat йtant multipliй par 1000.">
          <a:hlinkClick r:id="rId47"/>
        </xdr:cNvPr>
        <xdr:cNvPicPr preferRelativeResize="1">
          <a:picLocks noChangeAspect="1"/>
        </xdr:cNvPicPr>
      </xdr:nvPicPr>
      <xdr:blipFill>
        <a:blip r:link="rId1"/>
        <a:stretch>
          <a:fillRect/>
        </a:stretch>
      </xdr:blipFill>
      <xdr:spPr>
        <a:xfrm>
          <a:off x="5791200" y="0"/>
          <a:ext cx="276225"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24" name="Picture 24" descr="indice exprimant le nombre de mariages pour 1000 habitants durant un an, calculй en divisant le nombre de mariages enregistrйs durant une annйe par la population moyenne de cette mкme annйe, le rйsultat йtant multipliй par 1000.">
          <a:hlinkClick r:id="rId49"/>
        </xdr:cNvPr>
        <xdr:cNvPicPr preferRelativeResize="1">
          <a:picLocks noChangeAspect="1"/>
        </xdr:cNvPicPr>
      </xdr:nvPicPr>
      <xdr:blipFill>
        <a:blip r:link="rId1"/>
        <a:stretch>
          <a:fillRect/>
        </a:stretch>
      </xdr:blipFill>
      <xdr:spPr>
        <a:xfrm>
          <a:off x="62865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25" name="Picture 25" descr="indice exprimant le nombre de mariages pour 1000 habitants durant un an, calculй en divisant le nombre de mariages enregistrйs durant une annйe par la population moyenne de cette mкme annйe, le rйsultat йtant multipliй par 1000.">
          <a:hlinkClick r:id="rId51"/>
        </xdr:cNvPr>
        <xdr:cNvPicPr preferRelativeResize="1">
          <a:picLocks noChangeAspect="1"/>
        </xdr:cNvPicPr>
      </xdr:nvPicPr>
      <xdr:blipFill>
        <a:blip r:link="rId1"/>
        <a:stretch>
          <a:fillRect/>
        </a:stretch>
      </xdr:blipFill>
      <xdr:spPr>
        <a:xfrm>
          <a:off x="6286500" y="0"/>
          <a:ext cx="0" cy="0"/>
        </a:xfrm>
        <a:prstGeom prst="rect">
          <a:avLst/>
        </a:prstGeom>
        <a:noFill/>
        <a:ln w="9525" cmpd="sng">
          <a:noFill/>
        </a:ln>
      </xdr:spPr>
    </xdr:pic>
    <xdr:clientData/>
  </xdr:twoCellAnchor>
  <xdr:twoCellAnchor>
    <xdr:from>
      <xdr:col>12</xdr:col>
      <xdr:colOff>0</xdr:colOff>
      <xdr:row>0</xdr:row>
      <xdr:rowOff>0</xdr:rowOff>
    </xdr:from>
    <xdr:to>
      <xdr:col>12</xdr:col>
      <xdr:colOff>219075</xdr:colOff>
      <xdr:row>0</xdr:row>
      <xdr:rowOff>0</xdr:rowOff>
    </xdr:to>
    <xdr:pic>
      <xdr:nvPicPr>
        <xdr:cNvPr id="26" name="Picture 26" descr="indice exprimant le nombre de mariages pour 1000 habitants durant un an, calculй en divisant le nombre de mariages enregistrйs durant une annйe par la population moyenne de cette mкme annйe, le rйsultat йtant multipliй par 1000.">
          <a:hlinkClick r:id="rId53"/>
        </xdr:cNvPr>
        <xdr:cNvPicPr preferRelativeResize="1">
          <a:picLocks noChangeAspect="1"/>
        </xdr:cNvPicPr>
      </xdr:nvPicPr>
      <xdr:blipFill>
        <a:blip r:link="rId1"/>
        <a:stretch>
          <a:fillRect/>
        </a:stretch>
      </xdr:blipFill>
      <xdr:spPr>
        <a:xfrm>
          <a:off x="6286500" y="0"/>
          <a:ext cx="219075" cy="0"/>
        </a:xfrm>
        <a:prstGeom prst="rect">
          <a:avLst/>
        </a:prstGeom>
        <a:noFill/>
        <a:ln w="9525" cmpd="sng">
          <a:noFill/>
        </a:ln>
      </xdr:spPr>
    </xdr:pic>
    <xdr:clientData/>
  </xdr:twoCellAnchor>
  <xdr:twoCellAnchor>
    <xdr:from>
      <xdr:col>6</xdr:col>
      <xdr:colOff>0</xdr:colOff>
      <xdr:row>0</xdr:row>
      <xdr:rowOff>0</xdr:rowOff>
    </xdr:from>
    <xdr:to>
      <xdr:col>6</xdr:col>
      <xdr:colOff>0</xdr:colOff>
      <xdr:row>0</xdr:row>
      <xdr:rowOff>0</xdr:rowOff>
    </xdr:to>
    <xdr:pic>
      <xdr:nvPicPr>
        <xdr:cNvPr id="27" name="Picture 27" descr="indice exprimant le nombre de mariages pour 1000 habitants durant un an, calculй en divisant le nombre de mariages enregistrйs durant une annйe par la population moyenne de cette mкme annйe, le rйsultat йtant multipliй par 1000.">
          <a:hlinkClick r:id="rId55"/>
        </xdr:cNvPr>
        <xdr:cNvPicPr preferRelativeResize="1">
          <a:picLocks noChangeAspect="1"/>
        </xdr:cNvPicPr>
      </xdr:nvPicPr>
      <xdr:blipFill>
        <a:blip r:link="rId1"/>
        <a:stretch>
          <a:fillRect/>
        </a:stretch>
      </xdr:blipFill>
      <xdr:spPr>
        <a:xfrm>
          <a:off x="3219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28" name="Picture 28" descr="indice exprimant le nombre de mariages pour 1000 habitants durant un an, calculй en divisant le nombre de mariages enregistrйs durant une annйe par la population moyenne de cette mкme annйe, le rйsultat йtant multipliй par 1000.">
          <a:hlinkClick r:id="rId57"/>
        </xdr:cNvPr>
        <xdr:cNvPicPr preferRelativeResize="1">
          <a:picLocks noChangeAspect="1"/>
        </xdr:cNvPicPr>
      </xdr:nvPicPr>
      <xdr:blipFill>
        <a:blip r:link="rId1"/>
        <a:stretch>
          <a:fillRect/>
        </a:stretch>
      </xdr:blipFill>
      <xdr:spPr>
        <a:xfrm>
          <a:off x="6286500" y="0"/>
          <a:ext cx="0" cy="0"/>
        </a:xfrm>
        <a:prstGeom prst="rect">
          <a:avLst/>
        </a:prstGeom>
        <a:noFill/>
        <a:ln w="9525" cmpd="sng">
          <a:noFill/>
        </a:ln>
      </xdr:spPr>
    </xdr:pic>
    <xdr:clientData/>
  </xdr:twoCellAnchor>
  <xdr:twoCellAnchor>
    <xdr:from>
      <xdr:col>13</xdr:col>
      <xdr:colOff>0</xdr:colOff>
      <xdr:row>0</xdr:row>
      <xdr:rowOff>0</xdr:rowOff>
    </xdr:from>
    <xdr:to>
      <xdr:col>13</xdr:col>
      <xdr:colOff>0</xdr:colOff>
      <xdr:row>0</xdr:row>
      <xdr:rowOff>0</xdr:rowOff>
    </xdr:to>
    <xdr:pic>
      <xdr:nvPicPr>
        <xdr:cNvPr id="29" name="Picture 29" descr="indice exprimant le nombre de mariages pour 1000 habitants durant un an, calculй en divisant le nombre de mariages enregistrйs durant une annйe par la population moyenne de cette mкme annйe, le rйsultat йtant multipliй par 1000.">
          <a:hlinkClick r:id="rId59"/>
        </xdr:cNvPr>
        <xdr:cNvPicPr preferRelativeResize="1">
          <a:picLocks noChangeAspect="1"/>
        </xdr:cNvPicPr>
      </xdr:nvPicPr>
      <xdr:blipFill>
        <a:blip r:link="rId1"/>
        <a:stretch>
          <a:fillRect/>
        </a:stretch>
      </xdr:blipFill>
      <xdr:spPr>
        <a:xfrm>
          <a:off x="6972300" y="0"/>
          <a:ext cx="0" cy="0"/>
        </a:xfrm>
        <a:prstGeom prst="rect">
          <a:avLst/>
        </a:prstGeom>
        <a:noFill/>
        <a:ln w="9525" cmpd="sng">
          <a:noFill/>
        </a:ln>
      </xdr:spPr>
    </xdr:pic>
    <xdr:clientData/>
  </xdr:twoCellAnchor>
  <xdr:twoCellAnchor>
    <xdr:from>
      <xdr:col>17</xdr:col>
      <xdr:colOff>0</xdr:colOff>
      <xdr:row>0</xdr:row>
      <xdr:rowOff>0</xdr:rowOff>
    </xdr:from>
    <xdr:to>
      <xdr:col>17</xdr:col>
      <xdr:colOff>0</xdr:colOff>
      <xdr:row>0</xdr:row>
      <xdr:rowOff>0</xdr:rowOff>
    </xdr:to>
    <xdr:pic>
      <xdr:nvPicPr>
        <xdr:cNvPr id="30" name="Picture 30" descr="indice exprimant le nombre de mariages pour 1000 habitants durant un an, calculй en divisant le nombre de mariages enregistrйs durant une annйe par la population moyenne de cette mкme annйe, le rйsultat йtant multipliй par 1000.">
          <a:hlinkClick r:id="rId61"/>
        </xdr:cNvPr>
        <xdr:cNvPicPr preferRelativeResize="1">
          <a:picLocks noChangeAspect="1"/>
        </xdr:cNvPicPr>
      </xdr:nvPicPr>
      <xdr:blipFill>
        <a:blip r:link="rId1"/>
        <a:stretch>
          <a:fillRect/>
        </a:stretch>
      </xdr:blipFill>
      <xdr:spPr>
        <a:xfrm>
          <a:off x="9029700" y="0"/>
          <a:ext cx="0" cy="0"/>
        </a:xfrm>
        <a:prstGeom prst="rect">
          <a:avLst/>
        </a:prstGeom>
        <a:noFill/>
        <a:ln w="9525" cmpd="sng">
          <a:noFill/>
        </a:ln>
      </xdr:spPr>
    </xdr:pic>
    <xdr:clientData/>
  </xdr:twoCellAnchor>
  <xdr:twoCellAnchor>
    <xdr:from>
      <xdr:col>13</xdr:col>
      <xdr:colOff>0</xdr:colOff>
      <xdr:row>0</xdr:row>
      <xdr:rowOff>0</xdr:rowOff>
    </xdr:from>
    <xdr:to>
      <xdr:col>13</xdr:col>
      <xdr:colOff>0</xdr:colOff>
      <xdr:row>0</xdr:row>
      <xdr:rowOff>0</xdr:rowOff>
    </xdr:to>
    <xdr:pic>
      <xdr:nvPicPr>
        <xdr:cNvPr id="31" name="Picture 31" descr="indice exprimant le nombre de mariages pour 1000 habitants durant un an, calculй en divisant le nombre de mariages enregistrйs durant une annйe par la population moyenne de cette mкme annйe, le rйsultat йtant multipliй par 1000.">
          <a:hlinkClick r:id="rId63"/>
        </xdr:cNvPr>
        <xdr:cNvPicPr preferRelativeResize="1">
          <a:picLocks noChangeAspect="1"/>
        </xdr:cNvPicPr>
      </xdr:nvPicPr>
      <xdr:blipFill>
        <a:blip r:link="rId1"/>
        <a:stretch>
          <a:fillRect/>
        </a:stretch>
      </xdr:blipFill>
      <xdr:spPr>
        <a:xfrm>
          <a:off x="6972300" y="0"/>
          <a:ext cx="0" cy="0"/>
        </a:xfrm>
        <a:prstGeom prst="rect">
          <a:avLst/>
        </a:prstGeom>
        <a:noFill/>
        <a:ln w="9525" cmpd="sng">
          <a:noFill/>
        </a:ln>
      </xdr:spPr>
    </xdr:pic>
    <xdr:clientData/>
  </xdr:twoCellAnchor>
  <xdr:twoCellAnchor>
    <xdr:from>
      <xdr:col>17</xdr:col>
      <xdr:colOff>0</xdr:colOff>
      <xdr:row>0</xdr:row>
      <xdr:rowOff>0</xdr:rowOff>
    </xdr:from>
    <xdr:to>
      <xdr:col>17</xdr:col>
      <xdr:colOff>0</xdr:colOff>
      <xdr:row>0</xdr:row>
      <xdr:rowOff>0</xdr:rowOff>
    </xdr:to>
    <xdr:pic>
      <xdr:nvPicPr>
        <xdr:cNvPr id="32" name="Picture 32" descr="indice exprimant le nombre de mariages pour 1000 habitants durant un an, calculй en divisant le nombre de mariages enregistrйs durant une annйe par la population moyenne de cette mкme annйe, le rйsultat йtant multipliй par 1000.">
          <a:hlinkClick r:id="rId65"/>
        </xdr:cNvPr>
        <xdr:cNvPicPr preferRelativeResize="1">
          <a:picLocks noChangeAspect="1"/>
        </xdr:cNvPicPr>
      </xdr:nvPicPr>
      <xdr:blipFill>
        <a:blip r:link="rId1"/>
        <a:stretch>
          <a:fillRect/>
        </a:stretch>
      </xdr:blipFill>
      <xdr:spPr>
        <a:xfrm>
          <a:off x="90297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33" name="Picture 33" descr="http://www.ined.fr/bdd/demogr/bar_r.gif">
          <a:hlinkClick r:id="rId67"/>
        </xdr:cNvPr>
        <xdr:cNvPicPr preferRelativeResize="1">
          <a:picLocks noChangeAspect="1"/>
        </xdr:cNvPicPr>
      </xdr:nvPicPr>
      <xdr:blipFill>
        <a:blip r:link="rId1"/>
        <a:stretch>
          <a:fillRect/>
        </a:stretch>
      </xdr:blipFill>
      <xdr:spPr>
        <a:xfrm>
          <a:off x="6286500" y="0"/>
          <a:ext cx="0" cy="0"/>
        </a:xfrm>
        <a:prstGeom prst="rect">
          <a:avLst/>
        </a:prstGeom>
        <a:noFill/>
        <a:ln w="9525" cmpd="sng">
          <a:noFill/>
        </a:ln>
      </xdr:spPr>
    </xdr:pic>
    <xdr:clientData/>
  </xdr:twoCellAnchor>
  <xdr:twoCellAnchor>
    <xdr:from>
      <xdr:col>13</xdr:col>
      <xdr:colOff>0</xdr:colOff>
      <xdr:row>0</xdr:row>
      <xdr:rowOff>0</xdr:rowOff>
    </xdr:from>
    <xdr:to>
      <xdr:col>13</xdr:col>
      <xdr:colOff>0</xdr:colOff>
      <xdr:row>0</xdr:row>
      <xdr:rowOff>0</xdr:rowOff>
    </xdr:to>
    <xdr:pic>
      <xdr:nvPicPr>
        <xdr:cNvPr id="34" name="Picture 34" descr="indice exprimant le nombre de mariages pour 1000 habitants durant un an, calculй en divisant le nombre de mariages enregistrйs durant une annйe par la population moyenne de cette mкme annйe, le rйsultat йtant multipliй par 1000.">
          <a:hlinkClick r:id="rId69"/>
        </xdr:cNvPr>
        <xdr:cNvPicPr preferRelativeResize="1">
          <a:picLocks noChangeAspect="1"/>
        </xdr:cNvPicPr>
      </xdr:nvPicPr>
      <xdr:blipFill>
        <a:blip r:link="rId1"/>
        <a:stretch>
          <a:fillRect/>
        </a:stretch>
      </xdr:blipFill>
      <xdr:spPr>
        <a:xfrm>
          <a:off x="6972300" y="0"/>
          <a:ext cx="0" cy="0"/>
        </a:xfrm>
        <a:prstGeom prst="rect">
          <a:avLst/>
        </a:prstGeom>
        <a:noFill/>
        <a:ln w="9525" cmpd="sng">
          <a:noFill/>
        </a:ln>
      </xdr:spPr>
    </xdr:pic>
    <xdr:clientData/>
  </xdr:twoCellAnchor>
  <xdr:twoCellAnchor>
    <xdr:from>
      <xdr:col>19</xdr:col>
      <xdr:colOff>0</xdr:colOff>
      <xdr:row>0</xdr:row>
      <xdr:rowOff>0</xdr:rowOff>
    </xdr:from>
    <xdr:to>
      <xdr:col>19</xdr:col>
      <xdr:colOff>0</xdr:colOff>
      <xdr:row>0</xdr:row>
      <xdr:rowOff>0</xdr:rowOff>
    </xdr:to>
    <xdr:pic>
      <xdr:nvPicPr>
        <xdr:cNvPr id="35" name="Picture 35" descr="indice exprimant le nombre de mariages pour 1000 habitants durant un an, calculй en divisant le nombre de mariages enregistrйs durant une annйe par la population moyenne de cette mкme annйe, le rйsultat йtant multipliй par 1000.">
          <a:hlinkClick r:id="rId71"/>
        </xdr:cNvPr>
        <xdr:cNvPicPr preferRelativeResize="1">
          <a:picLocks noChangeAspect="1"/>
        </xdr:cNvPicPr>
      </xdr:nvPicPr>
      <xdr:blipFill>
        <a:blip r:link="rId1"/>
        <a:stretch>
          <a:fillRect/>
        </a:stretch>
      </xdr:blipFill>
      <xdr:spPr>
        <a:xfrm>
          <a:off x="9639300"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ed.fr/en/pop_figures/" TargetMode="External" /><Relationship Id="rId2" Type="http://schemas.openxmlformats.org/officeDocument/2006/relationships/hyperlink" Target="http://www.ined.fr/en/pop_figures/" TargetMode="External" /><Relationship Id="rId3" Type="http://schemas.openxmlformats.org/officeDocument/2006/relationships/hyperlink" Target="http://www.stats.govt.nz/" TargetMode="External" /><Relationship Id="rId4" Type="http://schemas.openxmlformats.org/officeDocument/2006/relationships/hyperlink" Target="http://www.stats.govt.nz/" TargetMode="External" /><Relationship Id="rId5" Type="http://schemas.openxmlformats.org/officeDocument/2006/relationships/hyperlink" Target="http://www.geohive.com/earth/his_proj_europe.aspx" TargetMode="External" /><Relationship Id="rId6" Type="http://schemas.openxmlformats.org/officeDocument/2006/relationships/hyperlink" Target="http://www.stats.govt.nz/" TargetMode="External" /><Relationship Id="rId7" Type="http://schemas.openxmlformats.org/officeDocument/2006/relationships/hyperlink" Target="http://www.stats.govt.nz/" TargetMode="External" /><Relationship Id="rId8" Type="http://schemas.openxmlformats.org/officeDocument/2006/relationships/hyperlink" Target="http://president.gov.by/press10686.html" TargetMode="External" /><Relationship Id="rId9" Type="http://schemas.openxmlformats.org/officeDocument/2006/relationships/hyperlink" Target="http://europa.eu.int/comm/eurostat/" TargetMode="External" /><Relationship Id="rId10" Type="http://schemas.openxmlformats.org/officeDocument/2006/relationships/hyperlink" Target="http://www.stats.govt.nz/" TargetMode="External" /><Relationship Id="rId11" Type="http://schemas.openxmlformats.org/officeDocument/2006/relationships/hyperlink" Target="http://www.stats.govt.nz/" TargetMode="External" /><Relationship Id="rId12" Type="http://schemas.openxmlformats.org/officeDocument/2006/relationships/hyperlink" Target="http://demoscope.ru/weekly/2006/0237/analit08.php" TargetMode="External" /><Relationship Id="rId13" Type="http://schemas.openxmlformats.org/officeDocument/2006/relationships/hyperlink" Target="http://www.demoscope.ru/weekly/043/e_barom01.php" TargetMode="External" /><Relationship Id="rId14" Type="http://schemas.openxmlformats.org/officeDocument/2006/relationships/hyperlink" Target="http://www.stats.govt.nz/" TargetMode="External" /><Relationship Id="rId15" Type="http://schemas.openxmlformats.org/officeDocument/2006/relationships/hyperlink" Target="http://www.stats.govt.nz/" TargetMode="External" /><Relationship Id="rId16" Type="http://schemas.openxmlformats.org/officeDocument/2006/relationships/hyperlink" Target="http://demoscope.ru/weekly/2003/0103/analit03.php" TargetMode="External" /><Relationship Id="rId17" Type="http://schemas.openxmlformats.org/officeDocument/2006/relationships/hyperlink" Target="http://www.stats.govt.nz/" TargetMode="External" /><Relationship Id="rId18" Type="http://schemas.openxmlformats.org/officeDocument/2006/relationships/hyperlink" Target="http://www.stats.govt.nz/" TargetMode="External" /><Relationship Id="rId19" Type="http://schemas.openxmlformats.org/officeDocument/2006/relationships/hyperlink" Target="http://www.populstat.info/" TargetMode="External" /><Relationship Id="rId20" Type="http://schemas.openxmlformats.org/officeDocument/2006/relationships/hyperlink" Target="http://www.ined.fr/en/pop_figures/" TargetMode="External" /><Relationship Id="rId21" Type="http://schemas.openxmlformats.org/officeDocument/2006/relationships/hyperlink" Target="http://www.ined.fr/en/pop_figures/" TargetMode="External" /><Relationship Id="rId22" Type="http://schemas.openxmlformats.org/officeDocument/2006/relationships/hyperlink" Target="http://www.popin.lanet.lv/en/index_eng.html" TargetMode="External" /><Relationship Id="rId23" Type="http://schemas.openxmlformats.org/officeDocument/2006/relationships/hyperlink" Target="http://www.stat.gov.lt/en/" TargetMode="External" /><Relationship Id="rId24" Type="http://schemas.openxmlformats.org/officeDocument/2006/relationships/hyperlink" Target="http://www.stats.govt.nz/" TargetMode="External" /><Relationship Id="rId25" Type="http://schemas.openxmlformats.org/officeDocument/2006/relationships/hyperlink" Target="http://www.stats.govt.nz/" TargetMode="External" /><Relationship Id="rId26" Type="http://schemas.openxmlformats.org/officeDocument/2006/relationships/hyperlink" Target="http://esa.un.org/unpp/" TargetMode="External" /><Relationship Id="rId27" Type="http://schemas.openxmlformats.org/officeDocument/2006/relationships/hyperlink" Target="http://www.ined.fr/en/pop_figures/" TargetMode="External" /><Relationship Id="rId28" Type="http://schemas.openxmlformats.org/officeDocument/2006/relationships/hyperlink" Target="http://www.statistica.md/" TargetMode="External" /><Relationship Id="rId29" Type="http://schemas.openxmlformats.org/officeDocument/2006/relationships/hyperlink" Target="http://www.stats.govt.nz/" TargetMode="External" /><Relationship Id="rId30" Type="http://schemas.openxmlformats.org/officeDocument/2006/relationships/hyperlink" Target="http://www.stats.govt.nz/" TargetMode="External" /><Relationship Id="rId31" Type="http://schemas.openxmlformats.org/officeDocument/2006/relationships/hyperlink" Target="http://www.gks.ru/" TargetMode="External" /><Relationship Id="rId32" Type="http://schemas.openxmlformats.org/officeDocument/2006/relationships/hyperlink" Target="http://www.ined.fr/en/pop_figures/" TargetMode="External" /><Relationship Id="rId33" Type="http://schemas.openxmlformats.org/officeDocument/2006/relationships/hyperlink" Target="http://ukrstat.gov.ua/control/uk/localfiles/display/Noviny/new_u.html" TargetMode="External" /><Relationship Id="rId34" Type="http://schemas.openxmlformats.org/officeDocument/2006/relationships/hyperlink" Target="http://www.ined.fr/en/pop_figures/" TargetMode="External" /><Relationship Id="rId35" Type="http://schemas.openxmlformats.org/officeDocument/2006/relationships/hyperlink" Target="http://www.stat.ee/statistics" TargetMode="External" /><Relationship Id="rId36" Type="http://schemas.openxmlformats.org/officeDocument/2006/relationships/hyperlink" Target="http://www.stats.govt.nz/" TargetMode="External" /><Relationship Id="rId37" Type="http://schemas.openxmlformats.org/officeDocument/2006/relationships/hyperlink" Target="http://www.stats.govt.nz/" TargetMode="External" /><Relationship Id="rId38" Type="http://schemas.openxmlformats.org/officeDocument/2006/relationships/hyperlink" Target="http://www.cisstat.com/" TargetMode="External" /><Relationship Id="rId39" Type="http://schemas.openxmlformats.org/officeDocument/2006/relationships/hyperlink" Target="http://www.stats.govt.nz/" TargetMode="External" /><Relationship Id="rId40" Type="http://schemas.openxmlformats.org/officeDocument/2006/relationships/hyperlink" Target="http://www.stats.govt.nz/" TargetMode="External" /><Relationship Id="rId41" Type="http://schemas.openxmlformats.org/officeDocument/2006/relationships/hyperlink" Target="http://www.census.gov/ipc/www/idb/informationGateway.php" TargetMode="External" /><Relationship Id="rId42" Type="http://schemas.openxmlformats.org/officeDocument/2006/relationships/hyperlink" Target="http://www.stats.govt.nz/" TargetMode="External" /><Relationship Id="rId43" Type="http://schemas.openxmlformats.org/officeDocument/2006/relationships/hyperlink" Target="http://www.stats.govt.nz/" TargetMode="External" /><Relationship Id="rId44" Type="http://schemas.openxmlformats.org/officeDocument/2006/relationships/hyperlink" Target="http://www.stats.govt.nz/" TargetMode="External" /><Relationship Id="rId45" Type="http://schemas.openxmlformats.org/officeDocument/2006/relationships/hyperlink" Target="http://www.geostat.ge/index.php?action=0&amp;lang=eng" TargetMode="External" /><Relationship Id="rId46" Type="http://schemas.openxmlformats.org/officeDocument/2006/relationships/hyperlink" Target="http://www.stats.govt.nz/" TargetMode="External" /><Relationship Id="rId47" Type="http://schemas.openxmlformats.org/officeDocument/2006/relationships/hyperlink" Target="http://www.stats.govt.nz/" TargetMode="External" /><Relationship Id="rId48" Type="http://schemas.openxmlformats.org/officeDocument/2006/relationships/hyperlink" Target="http://www.stat.kz/digital/naselsenie/Pages/default.aspx" TargetMode="External" /><Relationship Id="rId49" Type="http://schemas.openxmlformats.org/officeDocument/2006/relationships/hyperlink" Target="http://www.stats.govt.nz/" TargetMode="External" /><Relationship Id="rId50" Type="http://schemas.openxmlformats.org/officeDocument/2006/relationships/hyperlink" Target="http://www.stats.govt.nz/" TargetMode="External" /><Relationship Id="rId51" Type="http://schemas.openxmlformats.org/officeDocument/2006/relationships/hyperlink" Target="http://www.stats.govt.nz/" TargetMode="External" /><Relationship Id="rId52" Type="http://schemas.openxmlformats.org/officeDocument/2006/relationships/hyperlink" Target="http://www.stats.govt.nz/" TargetMode="External" /><Relationship Id="rId53" Type="http://schemas.openxmlformats.org/officeDocument/2006/relationships/hyperlink" Target="http://www.armstat.am/ru/" TargetMode="External" /><Relationship Id="rId54" Type="http://schemas.openxmlformats.org/officeDocument/2006/relationships/hyperlink" Target="http://www.stats.govt.nz/" TargetMode="External" /><Relationship Id="rId55" Type="http://schemas.openxmlformats.org/officeDocument/2006/relationships/hyperlink" Target="http://www.stats.govt.nz/" TargetMode="External" /><Relationship Id="rId56" Type="http://schemas.openxmlformats.org/officeDocument/2006/relationships/hyperlink" Target="http://www.prb.org/" TargetMode="External" /><Relationship Id="rId57" Type="http://schemas.openxmlformats.org/officeDocument/2006/relationships/hyperlink" Target="http://www.stats.govt.nz/" TargetMode="External" /><Relationship Id="rId58" Type="http://schemas.openxmlformats.org/officeDocument/2006/relationships/hyperlink" Target="http://www.stats.govt.nz/" TargetMode="External" /><Relationship Id="rId59" Type="http://schemas.openxmlformats.org/officeDocument/2006/relationships/hyperlink" Target="http://www.stat.kg/ru/statistics/naselenie/" TargetMode="External" /><Relationship Id="rId60" Type="http://schemas.openxmlformats.org/officeDocument/2006/relationships/hyperlink" Target="http://www.uzdaily.uz/" TargetMode="External" /><Relationship Id="rId61" Type="http://schemas.openxmlformats.org/officeDocument/2006/relationships/hyperlink" Target="http://www.stats.govt.nz/" TargetMode="External" /><Relationship Id="rId62" Type="http://schemas.openxmlformats.org/officeDocument/2006/relationships/hyperlink" Target="http://www.stats.govt.nz/" TargetMode="External" /><Relationship Id="rId63" Type="http://schemas.openxmlformats.org/officeDocument/2006/relationships/hyperlink" Target="http://demoscope.ru/weekly/2016/0675/barom01.php" TargetMode="External" /><Relationship Id="rId64" Type="http://schemas.openxmlformats.org/officeDocument/2006/relationships/hyperlink" Target="http://www.stats.govt.nz/" TargetMode="External" /><Relationship Id="rId65" Type="http://schemas.openxmlformats.org/officeDocument/2006/relationships/hyperlink" Target="http://www.stats.govt.nz/" TargetMode="External" /><Relationship Id="rId66" Type="http://schemas.openxmlformats.org/officeDocument/2006/relationships/hyperlink" Target="http://demoscope.ru/weekly/2014/0617/tema01.php" TargetMode="External" /><Relationship Id="rId67" Type="http://schemas.openxmlformats.org/officeDocument/2006/relationships/hyperlink" Target="http://www.stats.govt.nz/" TargetMode="External" /><Relationship Id="rId68" Type="http://schemas.openxmlformats.org/officeDocument/2006/relationships/hyperlink" Target="http://www.stats.govt.nz/" TargetMode="External" /><Relationship Id="rId69" Type="http://schemas.openxmlformats.org/officeDocument/2006/relationships/hyperlink" Target="http://www.stat.tj/ru/" TargetMode="External" /><Relationship Id="rId70" Type="http://schemas.openxmlformats.org/officeDocument/2006/relationships/hyperlink" Target="http://www.stats.govt.nz/" TargetMode="External" /><Relationship Id="rId71" Type="http://schemas.openxmlformats.org/officeDocument/2006/relationships/hyperlink" Target="http://www.stats.govt.nz/" TargetMode="External" /><Relationship Id="rId72" Type="http://schemas.openxmlformats.org/officeDocument/2006/relationships/hyperlink" Target="http://www.stat.gov.az/source/demoqraphy/indexen.php" TargetMode="External" /><Relationship Id="rId73" Type="http://schemas.openxmlformats.org/officeDocument/2006/relationships/drawing" Target="../drawings/drawing1.xml" /><Relationship Id="rId7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sng_pop.php" TargetMode="External" /><Relationship Id="rId2" Type="http://schemas.openxmlformats.org/officeDocument/2006/relationships/hyperlink" Target="http://www.demoscope.ru/weekly/043/e_barom01.php" TargetMode="External" /><Relationship Id="rId3" Type="http://schemas.openxmlformats.org/officeDocument/2006/relationships/hyperlink" Target="http://www.stats.govt.nz/" TargetMode="External" /><Relationship Id="rId4" Type="http://schemas.openxmlformats.org/officeDocument/2006/relationships/hyperlink" Target="http://www.stats.govt.nz/" TargetMode="External" /><Relationship Id="rId5" Type="http://schemas.openxmlformats.org/officeDocument/2006/relationships/hyperlink" Target="http://www.geohive.com/earth/his_proj_europe.aspx" TargetMode="External" /><Relationship Id="rId6" Type="http://schemas.openxmlformats.org/officeDocument/2006/relationships/hyperlink" Target="http://www.stats.govt.nz/" TargetMode="External" /><Relationship Id="rId7" Type="http://schemas.openxmlformats.org/officeDocument/2006/relationships/hyperlink" Target="http://www.stats.govt.nz/" TargetMode="External" /><Relationship Id="rId8" Type="http://schemas.openxmlformats.org/officeDocument/2006/relationships/hyperlink" Target="http://president.gov.by/press10686.html" TargetMode="External" /><Relationship Id="rId9" Type="http://schemas.openxmlformats.org/officeDocument/2006/relationships/hyperlink" Target="http://europa.eu.int/comm/eurostat/" TargetMode="External" /><Relationship Id="rId10" Type="http://schemas.openxmlformats.org/officeDocument/2006/relationships/hyperlink" Target="http://www.stats.govt.nz/" TargetMode="External" /><Relationship Id="rId11" Type="http://schemas.openxmlformats.org/officeDocument/2006/relationships/hyperlink" Target="http://www.demoscope.ru/weekly/043/e_barom01.php" TargetMode="External" /><Relationship Id="rId12" Type="http://schemas.openxmlformats.org/officeDocument/2006/relationships/hyperlink" Target="http://www.stats.govt.nz/" TargetMode="External" /><Relationship Id="rId13" Type="http://schemas.openxmlformats.org/officeDocument/2006/relationships/hyperlink" Target="http://www.stats.govt.nz/" TargetMode="External" /><Relationship Id="rId14" Type="http://schemas.openxmlformats.org/officeDocument/2006/relationships/hyperlink" Target="http://www.stats.govt.nz/" TargetMode="External" /><Relationship Id="rId15" Type="http://schemas.openxmlformats.org/officeDocument/2006/relationships/hyperlink" Target="http://www.populstat.info/" TargetMode="External" /><Relationship Id="rId16" Type="http://schemas.openxmlformats.org/officeDocument/2006/relationships/hyperlink" Target="http://www.ined.fr/en/pop_figures/" TargetMode="External" /><Relationship Id="rId17" Type="http://schemas.openxmlformats.org/officeDocument/2006/relationships/hyperlink" Target="http://www.ined.fr/en/pop_figures/" TargetMode="External" /><Relationship Id="rId18" Type="http://schemas.openxmlformats.org/officeDocument/2006/relationships/hyperlink" Target="http://www.popin.lanet.lv/en/index_eng.html" TargetMode="External" /><Relationship Id="rId19" Type="http://schemas.openxmlformats.org/officeDocument/2006/relationships/hyperlink" Target="http://www.stat.gov.lt/en/" TargetMode="External" /><Relationship Id="rId20" Type="http://schemas.openxmlformats.org/officeDocument/2006/relationships/hyperlink" Target="http://www.stats.govt.nz/" TargetMode="External" /><Relationship Id="rId21" Type="http://schemas.openxmlformats.org/officeDocument/2006/relationships/hyperlink" Target="http://www.stats.govt.nz/" TargetMode="External" /><Relationship Id="rId22" Type="http://schemas.openxmlformats.org/officeDocument/2006/relationships/hyperlink" Target="http://esa.un.org/unpp/" TargetMode="External" /><Relationship Id="rId23" Type="http://schemas.openxmlformats.org/officeDocument/2006/relationships/hyperlink" Target="http://www.ined.fr/en/pop_figures/" TargetMode="External" /><Relationship Id="rId24" Type="http://schemas.openxmlformats.org/officeDocument/2006/relationships/hyperlink" Target="http://www.statistica.md/" TargetMode="External" /><Relationship Id="rId25" Type="http://schemas.openxmlformats.org/officeDocument/2006/relationships/hyperlink" Target="http://www.stats.govt.nz/" TargetMode="External" /><Relationship Id="rId26" Type="http://schemas.openxmlformats.org/officeDocument/2006/relationships/hyperlink" Target="http://www.stats.govt.nz/" TargetMode="External" /><Relationship Id="rId27" Type="http://schemas.openxmlformats.org/officeDocument/2006/relationships/hyperlink" Target="http://www.gks.ru/" TargetMode="External" /><Relationship Id="rId28" Type="http://schemas.openxmlformats.org/officeDocument/2006/relationships/hyperlink" Target="http://www.ined.fr/en/pop_figures/" TargetMode="External" /><Relationship Id="rId29" Type="http://schemas.openxmlformats.org/officeDocument/2006/relationships/hyperlink" Target="http://ukrstat.gov.ua/control/uk/localfiles/display/Noviny/new_u.html" TargetMode="External" /><Relationship Id="rId30" Type="http://schemas.openxmlformats.org/officeDocument/2006/relationships/hyperlink" Target="http://www.ined.fr/en/pop_figures/" TargetMode="External" /><Relationship Id="rId31" Type="http://schemas.openxmlformats.org/officeDocument/2006/relationships/hyperlink" Target="http://www.stat.ee/statistics" TargetMode="External" /><Relationship Id="rId32" Type="http://schemas.openxmlformats.org/officeDocument/2006/relationships/hyperlink" Target="http://www.stats.govt.nz/" TargetMode="External" /><Relationship Id="rId33" Type="http://schemas.openxmlformats.org/officeDocument/2006/relationships/hyperlink" Target="http://www.stats.govt.nz/" TargetMode="External" /><Relationship Id="rId34" Type="http://schemas.openxmlformats.org/officeDocument/2006/relationships/hyperlink" Target="http://www.cisstat.com/" TargetMode="External" /><Relationship Id="rId35" Type="http://schemas.openxmlformats.org/officeDocument/2006/relationships/hyperlink" Target="http://www.stats.govt.nz/" TargetMode="External" /><Relationship Id="rId36" Type="http://schemas.openxmlformats.org/officeDocument/2006/relationships/hyperlink" Target="http://www.stats.govt.nz/" TargetMode="External" /><Relationship Id="rId37" Type="http://schemas.openxmlformats.org/officeDocument/2006/relationships/hyperlink" Target="http://www.census.gov/ipc/www/idb/informationGateway.php" TargetMode="External" /><Relationship Id="rId38" Type="http://schemas.openxmlformats.org/officeDocument/2006/relationships/hyperlink" Target="http://www.stats.govt.nz/" TargetMode="External" /><Relationship Id="rId39" Type="http://schemas.openxmlformats.org/officeDocument/2006/relationships/hyperlink" Target="http://www.stats.govt.nz/" TargetMode="External" /><Relationship Id="rId40" Type="http://schemas.openxmlformats.org/officeDocument/2006/relationships/hyperlink" Target="http://www.geostat.ge/index.php?action=0&amp;lang=eng" TargetMode="External" /><Relationship Id="rId41" Type="http://schemas.openxmlformats.org/officeDocument/2006/relationships/hyperlink" Target="http://www.stats.govt.nz/" TargetMode="External" /><Relationship Id="rId42" Type="http://schemas.openxmlformats.org/officeDocument/2006/relationships/hyperlink" Target="http://www.stats.govt.nz/" TargetMode="External" /><Relationship Id="rId43" Type="http://schemas.openxmlformats.org/officeDocument/2006/relationships/hyperlink" Target="http://www.stat.kz/digital/naselsenie/Pages/default.aspx" TargetMode="External" /><Relationship Id="rId44" Type="http://schemas.openxmlformats.org/officeDocument/2006/relationships/hyperlink" Target="http://www.stats.govt.nz/" TargetMode="External" /><Relationship Id="rId45" Type="http://schemas.openxmlformats.org/officeDocument/2006/relationships/hyperlink" Target="http://www.stats.govt.nz/" TargetMode="External" /><Relationship Id="rId46" Type="http://schemas.openxmlformats.org/officeDocument/2006/relationships/hyperlink" Target="http://www.stats.govt.nz/" TargetMode="External" /><Relationship Id="rId47" Type="http://schemas.openxmlformats.org/officeDocument/2006/relationships/hyperlink" Target="http://www.stats.govt.nz/" TargetMode="External" /><Relationship Id="rId48" Type="http://schemas.openxmlformats.org/officeDocument/2006/relationships/hyperlink" Target="http://www.stat.gov.az/source/demoqraphy/indexen.php" TargetMode="External" /><Relationship Id="rId49" Type="http://schemas.openxmlformats.org/officeDocument/2006/relationships/hyperlink" Target="http://www.stats.govt.nz/" TargetMode="External" /><Relationship Id="rId50" Type="http://schemas.openxmlformats.org/officeDocument/2006/relationships/hyperlink" Target="http://www.stats.govt.nz/" TargetMode="External" /><Relationship Id="rId51" Type="http://schemas.openxmlformats.org/officeDocument/2006/relationships/hyperlink" Target="http://www.prb.org/" TargetMode="External" /><Relationship Id="rId52" Type="http://schemas.openxmlformats.org/officeDocument/2006/relationships/hyperlink" Target="http://www.stats.govt.nz/" TargetMode="External" /><Relationship Id="rId53" Type="http://schemas.openxmlformats.org/officeDocument/2006/relationships/hyperlink" Target="http://www.stats.govt.nz/" TargetMode="External" /><Relationship Id="rId54" Type="http://schemas.openxmlformats.org/officeDocument/2006/relationships/hyperlink" Target="http://www.stat.kg/ru/statistics/naselenie/" TargetMode="External" /><Relationship Id="rId55" Type="http://schemas.openxmlformats.org/officeDocument/2006/relationships/hyperlink" Target="http://www.stats.govt.nz/" TargetMode="External" /><Relationship Id="rId56" Type="http://schemas.openxmlformats.org/officeDocument/2006/relationships/hyperlink" Target="http://www.stats.govt.nz/" TargetMode="External" /><Relationship Id="rId57" Type="http://schemas.openxmlformats.org/officeDocument/2006/relationships/hyperlink" Target="http://www.stats.govt.nz/" TargetMode="External" /><Relationship Id="rId58" Type="http://schemas.openxmlformats.org/officeDocument/2006/relationships/hyperlink" Target="http://demoscope.ru/weekly/2016/0675/barom01.php" TargetMode="External" /><Relationship Id="rId59" Type="http://schemas.openxmlformats.org/officeDocument/2006/relationships/hyperlink" Target="http://www.stats.govt.nz/" TargetMode="External" /><Relationship Id="rId60" Type="http://schemas.openxmlformats.org/officeDocument/2006/relationships/hyperlink" Target="http://www.stats.govt.nz/" TargetMode="External" /><Relationship Id="rId61" Type="http://schemas.openxmlformats.org/officeDocument/2006/relationships/hyperlink" Target="http://demoscope.ru/weekly/2014/0617/tema01.php" TargetMode="External" /><Relationship Id="rId62" Type="http://schemas.openxmlformats.org/officeDocument/2006/relationships/hyperlink" Target="http://www.stats.govt.nz/" TargetMode="External" /><Relationship Id="rId63" Type="http://schemas.openxmlformats.org/officeDocument/2006/relationships/hyperlink" Target="http://www.stats.govt.nz/" TargetMode="External" /><Relationship Id="rId64" Type="http://schemas.openxmlformats.org/officeDocument/2006/relationships/hyperlink" Target="http://www.stat.tj/ru/" TargetMode="External" /><Relationship Id="rId6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sng_pop.php"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P119"/>
  <sheetViews>
    <sheetView zoomScale="133" zoomScaleNormal="133" zoomScalePageLayoutView="0" workbookViewId="0" topLeftCell="A64">
      <selection activeCell="D9" sqref="D9:R78"/>
    </sheetView>
  </sheetViews>
  <sheetFormatPr defaultColWidth="9.00390625" defaultRowHeight="12.75"/>
  <cols>
    <col min="1" max="1" width="4.25390625" style="0" customWidth="1"/>
    <col min="2" max="2" width="13.25390625" style="0" customWidth="1"/>
    <col min="3" max="3" width="5.25390625" style="10" customWidth="1"/>
    <col min="4" max="4" width="6.50390625" style="10" customWidth="1"/>
    <col min="5" max="7" width="6.50390625" style="11" customWidth="1"/>
    <col min="8" max="8" width="7.75390625" style="76" customWidth="1"/>
    <col min="9" max="12" width="6.50390625" style="10" customWidth="1"/>
    <col min="13" max="13" width="9.00390625" style="10" customWidth="1"/>
    <col min="14" max="15" width="6.50390625" style="10" customWidth="1"/>
    <col min="16" max="16" width="7.50390625" style="10" customWidth="1"/>
    <col min="17" max="18" width="6.50390625" style="10" customWidth="1"/>
    <col min="19" max="19" width="1.4921875" style="0" customWidth="1"/>
    <col min="20" max="20" width="1.875" style="0" customWidth="1"/>
    <col min="21" max="21" width="3.875" style="0" customWidth="1"/>
    <col min="22" max="22" width="10.625" style="0" customWidth="1"/>
    <col min="23" max="42" width="9.125" style="0" customWidth="1"/>
  </cols>
  <sheetData>
    <row r="1" ht="6" customHeight="1"/>
    <row r="2" ht="17.25">
      <c r="B2" s="12" t="s">
        <v>69</v>
      </c>
    </row>
    <row r="3" spans="3:18" ht="12">
      <c r="C3" s="13"/>
      <c r="D3" s="13"/>
      <c r="E3" s="13"/>
      <c r="F3" s="13"/>
      <c r="G3" s="13"/>
      <c r="H3" s="69"/>
      <c r="I3" s="13"/>
      <c r="J3" s="13"/>
      <c r="K3" s="13"/>
      <c r="L3" s="13"/>
      <c r="M3" s="13"/>
      <c r="N3" s="13"/>
      <c r="O3" s="13"/>
      <c r="P3" s="13"/>
      <c r="Q3" s="13"/>
      <c r="R3" s="13"/>
    </row>
    <row r="4" spans="2:18" ht="15">
      <c r="B4" s="14" t="s">
        <v>70</v>
      </c>
      <c r="C4" s="13"/>
      <c r="D4" s="13"/>
      <c r="E4" s="13"/>
      <c r="F4" s="13"/>
      <c r="G4" s="13"/>
      <c r="H4" s="69"/>
      <c r="I4" s="13"/>
      <c r="J4" s="13"/>
      <c r="K4" s="13"/>
      <c r="L4" s="13"/>
      <c r="M4" s="13"/>
      <c r="N4" s="13"/>
      <c r="O4" s="13"/>
      <c r="P4" s="13"/>
      <c r="Q4" s="13"/>
      <c r="R4" s="13"/>
    </row>
    <row r="5" spans="2:18" ht="15">
      <c r="B5" s="14" t="s">
        <v>71</v>
      </c>
      <c r="C5" s="13"/>
      <c r="D5" s="13"/>
      <c r="E5" s="13"/>
      <c r="F5" s="13"/>
      <c r="G5" s="13"/>
      <c r="H5" s="69"/>
      <c r="I5" s="13"/>
      <c r="J5" s="13"/>
      <c r="K5" s="13"/>
      <c r="L5" s="13"/>
      <c r="M5" s="13"/>
      <c r="N5" s="13"/>
      <c r="O5" s="13"/>
      <c r="P5" s="13"/>
      <c r="Q5" s="13"/>
      <c r="R5" s="13"/>
    </row>
    <row r="6" spans="3:18" ht="12">
      <c r="C6" s="13"/>
      <c r="D6" s="13"/>
      <c r="E6" s="13"/>
      <c r="F6" s="13"/>
      <c r="G6" s="13"/>
      <c r="H6" s="69"/>
      <c r="I6" s="13"/>
      <c r="J6" s="13"/>
      <c r="K6" s="13"/>
      <c r="L6" s="13"/>
      <c r="M6" s="13"/>
      <c r="N6" s="13"/>
      <c r="O6" s="13"/>
      <c r="P6" s="13"/>
      <c r="Q6" s="13"/>
      <c r="R6" s="13"/>
    </row>
    <row r="7" ht="5.25" customHeight="1" thickBot="1"/>
    <row r="8" spans="2:18" s="15" customFormat="1" ht="100.5" thickBot="1" thickTop="1">
      <c r="B8" s="16" t="s">
        <v>16</v>
      </c>
      <c r="C8" s="17"/>
      <c r="D8" s="6" t="s">
        <v>3</v>
      </c>
      <c r="E8" s="6" t="s">
        <v>4</v>
      </c>
      <c r="F8" s="6" t="s">
        <v>0</v>
      </c>
      <c r="G8" s="6" t="s">
        <v>5</v>
      </c>
      <c r="H8" s="77" t="s">
        <v>6</v>
      </c>
      <c r="I8" s="6" t="s">
        <v>7</v>
      </c>
      <c r="J8" s="6" t="s">
        <v>12</v>
      </c>
      <c r="K8" s="6" t="s">
        <v>13</v>
      </c>
      <c r="L8" s="6" t="s">
        <v>21</v>
      </c>
      <c r="M8" s="6" t="s">
        <v>1</v>
      </c>
      <c r="N8" s="6" t="s">
        <v>8</v>
      </c>
      <c r="O8" s="6" t="s">
        <v>15</v>
      </c>
      <c r="P8" s="6" t="s">
        <v>9</v>
      </c>
      <c r="Q8" s="6" t="s">
        <v>2</v>
      </c>
      <c r="R8" s="6" t="s">
        <v>14</v>
      </c>
    </row>
    <row r="9" spans="2:18" s="15" customFormat="1" ht="16.5" customHeight="1" thickBot="1" thickTop="1">
      <c r="B9" s="18"/>
      <c r="C9" s="19">
        <v>1950</v>
      </c>
      <c r="D9" s="33">
        <v>2896000</v>
      </c>
      <c r="E9" s="33">
        <v>1354000</v>
      </c>
      <c r="F9" s="48">
        <v>7709000</v>
      </c>
      <c r="G9" s="47">
        <v>3528000</v>
      </c>
      <c r="H9" s="45">
        <v>6591600</v>
      </c>
      <c r="I9" s="33">
        <v>1740000</v>
      </c>
      <c r="J9" s="50">
        <v>1944000</v>
      </c>
      <c r="K9" s="50">
        <v>2573400</v>
      </c>
      <c r="L9" s="50">
        <v>2290000</v>
      </c>
      <c r="M9" s="43">
        <v>101438000</v>
      </c>
      <c r="N9" s="48">
        <v>1509000</v>
      </c>
      <c r="O9" s="48">
        <v>1197000</v>
      </c>
      <c r="P9" s="33">
        <v>6314000</v>
      </c>
      <c r="Q9" s="48">
        <v>36588000</v>
      </c>
      <c r="R9" s="50">
        <v>1097000</v>
      </c>
    </row>
    <row r="10" spans="2:18" s="15" customFormat="1" ht="16.5" customHeight="1" thickBot="1" thickTop="1">
      <c r="B10" s="18"/>
      <c r="C10" s="19">
        <v>1951</v>
      </c>
      <c r="D10" s="47">
        <v>2965000</v>
      </c>
      <c r="E10" s="47">
        <v>1383000</v>
      </c>
      <c r="F10" s="48">
        <v>7781000</v>
      </c>
      <c r="G10" s="47">
        <v>3585000</v>
      </c>
      <c r="H10" s="47">
        <v>6831000</v>
      </c>
      <c r="I10" s="47">
        <v>1763000</v>
      </c>
      <c r="J10" s="50">
        <v>1954000</v>
      </c>
      <c r="K10" s="50">
        <v>2561000</v>
      </c>
      <c r="L10" s="50">
        <v>2392000</v>
      </c>
      <c r="M10" s="43">
        <v>102945000</v>
      </c>
      <c r="N10" s="48">
        <v>1554000</v>
      </c>
      <c r="O10" s="48">
        <v>1225000</v>
      </c>
      <c r="P10" s="47">
        <v>6461000</v>
      </c>
      <c r="Q10" s="48">
        <v>37223000</v>
      </c>
      <c r="R10" s="50">
        <v>1104000</v>
      </c>
    </row>
    <row r="11" spans="2:18" s="15" customFormat="1" ht="16.5" customHeight="1" thickBot="1" thickTop="1">
      <c r="B11" s="18"/>
      <c r="C11" s="19">
        <v>1952</v>
      </c>
      <c r="D11" s="47">
        <v>3045000</v>
      </c>
      <c r="E11" s="47">
        <v>1420000</v>
      </c>
      <c r="F11" s="48">
        <v>7749000</v>
      </c>
      <c r="G11" s="47">
        <v>3646000</v>
      </c>
      <c r="H11" s="47">
        <v>7042000</v>
      </c>
      <c r="I11" s="47">
        <v>1792000</v>
      </c>
      <c r="J11" s="50">
        <v>1973000</v>
      </c>
      <c r="K11" s="50">
        <v>2590000</v>
      </c>
      <c r="L11" s="50">
        <v>2461000</v>
      </c>
      <c r="M11" s="43">
        <v>104587000</v>
      </c>
      <c r="N11" s="48">
        <v>1619000</v>
      </c>
      <c r="O11" s="48">
        <v>1242000</v>
      </c>
      <c r="P11" s="47">
        <v>6634000</v>
      </c>
      <c r="Q11" s="48">
        <v>37915000</v>
      </c>
      <c r="R11" s="50">
        <v>1130000</v>
      </c>
    </row>
    <row r="12" spans="2:18" s="15" customFormat="1" ht="16.5" customHeight="1" thickBot="1" thickTop="1">
      <c r="B12" s="18"/>
      <c r="C12" s="19">
        <v>1953</v>
      </c>
      <c r="D12" s="47">
        <v>3133000</v>
      </c>
      <c r="E12" s="47">
        <v>1463000</v>
      </c>
      <c r="F12" s="48">
        <v>7693000</v>
      </c>
      <c r="G12" s="47">
        <v>3710000</v>
      </c>
      <c r="H12" s="47">
        <v>7316000</v>
      </c>
      <c r="I12" s="47">
        <v>1825000</v>
      </c>
      <c r="J12" s="50">
        <v>1981000</v>
      </c>
      <c r="K12" s="50">
        <v>2606000</v>
      </c>
      <c r="L12" s="50">
        <v>2481000</v>
      </c>
      <c r="M12" s="43">
        <v>106715000</v>
      </c>
      <c r="N12" s="48">
        <v>1666000</v>
      </c>
      <c r="O12" s="48">
        <v>1278000</v>
      </c>
      <c r="P12" s="47">
        <v>6827000</v>
      </c>
      <c r="Q12" s="48">
        <v>38366000</v>
      </c>
      <c r="R12" s="50">
        <v>1141000</v>
      </c>
    </row>
    <row r="13" spans="2:18" s="15" customFormat="1" ht="16.5" customHeight="1" thickBot="1" thickTop="1">
      <c r="B13" s="18"/>
      <c r="C13" s="19">
        <v>1954</v>
      </c>
      <c r="D13" s="47">
        <v>3227000</v>
      </c>
      <c r="E13" s="47">
        <v>1511000</v>
      </c>
      <c r="F13" s="48">
        <v>7686000</v>
      </c>
      <c r="G13" s="47">
        <v>3775000</v>
      </c>
      <c r="H13" s="47">
        <v>7637000</v>
      </c>
      <c r="I13" s="47">
        <v>1862000</v>
      </c>
      <c r="J13" s="50">
        <v>1997000</v>
      </c>
      <c r="K13" s="50">
        <v>2610000</v>
      </c>
      <c r="L13" s="50">
        <v>2539000</v>
      </c>
      <c r="M13" s="43">
        <v>108430000</v>
      </c>
      <c r="N13" s="48">
        <v>1706000</v>
      </c>
      <c r="O13" s="48">
        <v>1302000</v>
      </c>
      <c r="P13" s="47">
        <v>7035000</v>
      </c>
      <c r="Q13" s="48">
        <v>38991000</v>
      </c>
      <c r="R13" s="50">
        <v>1150000</v>
      </c>
    </row>
    <row r="14" spans="2:18" s="15" customFormat="1" ht="16.5" customHeight="1" thickBot="1" thickTop="1">
      <c r="B14" s="18"/>
      <c r="C14" s="19">
        <v>1955</v>
      </c>
      <c r="D14" s="33">
        <v>3326000</v>
      </c>
      <c r="E14" s="33">
        <v>1564000</v>
      </c>
      <c r="F14" s="48">
        <v>7657000</v>
      </c>
      <c r="G14" s="33">
        <v>3839000</v>
      </c>
      <c r="H14" s="33">
        <v>7992000</v>
      </c>
      <c r="I14" s="33">
        <v>1902000</v>
      </c>
      <c r="J14" s="50">
        <v>2010000</v>
      </c>
      <c r="K14" s="50">
        <v>2613400</v>
      </c>
      <c r="L14" s="50">
        <v>2602000</v>
      </c>
      <c r="M14" s="43">
        <v>110537000</v>
      </c>
      <c r="N14" s="48">
        <v>1757000</v>
      </c>
      <c r="O14" s="48">
        <v>1340000</v>
      </c>
      <c r="P14" s="47">
        <v>7256000</v>
      </c>
      <c r="Q14" s="48">
        <v>39271000</v>
      </c>
      <c r="R14" s="50">
        <v>1157000</v>
      </c>
    </row>
    <row r="15" spans="2:18" s="15" customFormat="1" ht="16.5" customHeight="1" thickBot="1" thickTop="1">
      <c r="B15" s="18"/>
      <c r="C15" s="19">
        <v>1956</v>
      </c>
      <c r="D15" s="47">
        <v>3430000</v>
      </c>
      <c r="E15" s="47">
        <v>1619000</v>
      </c>
      <c r="F15" s="48">
        <v>7850000</v>
      </c>
      <c r="G15" s="47">
        <v>3904000</v>
      </c>
      <c r="H15" s="47">
        <v>8371000</v>
      </c>
      <c r="I15" s="47">
        <v>1947000</v>
      </c>
      <c r="J15" s="50">
        <v>2020000</v>
      </c>
      <c r="K15" s="50">
        <v>2644000</v>
      </c>
      <c r="L15" s="50">
        <v>2652000</v>
      </c>
      <c r="M15" s="43">
        <v>112266000</v>
      </c>
      <c r="N15" s="48">
        <v>1818000</v>
      </c>
      <c r="O15" s="48">
        <v>1371000</v>
      </c>
      <c r="P15" s="47">
        <v>7488000</v>
      </c>
      <c r="Q15" s="48">
        <v>39742000</v>
      </c>
      <c r="R15" s="50">
        <v>1162000</v>
      </c>
    </row>
    <row r="16" spans="2:18" s="15" customFormat="1" ht="16.5" customHeight="1" thickBot="1" thickTop="1">
      <c r="B16" s="18"/>
      <c r="C16" s="19">
        <v>1957</v>
      </c>
      <c r="D16" s="47">
        <v>3537000</v>
      </c>
      <c r="E16" s="47">
        <v>1678000</v>
      </c>
      <c r="F16" s="48">
        <v>7910000</v>
      </c>
      <c r="G16" s="47">
        <v>3967000</v>
      </c>
      <c r="H16" s="47">
        <v>8765000</v>
      </c>
      <c r="I16" s="47">
        <v>1995000</v>
      </c>
      <c r="J16" s="50">
        <v>2059000</v>
      </c>
      <c r="K16" s="50">
        <v>2667000</v>
      </c>
      <c r="L16" s="50">
        <v>2722000</v>
      </c>
      <c r="M16" s="43">
        <v>114017000</v>
      </c>
      <c r="N16" s="48">
        <v>1869000</v>
      </c>
      <c r="O16" s="48">
        <v>1408000</v>
      </c>
      <c r="P16" s="47">
        <v>7732000</v>
      </c>
      <c r="Q16" s="48">
        <v>40422000</v>
      </c>
      <c r="R16" s="50">
        <v>1174000</v>
      </c>
    </row>
    <row r="17" spans="2:18" s="15" customFormat="1" ht="16.5" customHeight="1" thickBot="1" thickTop="1">
      <c r="B17" s="18"/>
      <c r="C17" s="19">
        <v>1958</v>
      </c>
      <c r="D17" s="47">
        <v>3650000</v>
      </c>
      <c r="E17" s="47">
        <v>1739000</v>
      </c>
      <c r="F17" s="48">
        <v>7962000</v>
      </c>
      <c r="G17" s="47">
        <v>4031000</v>
      </c>
      <c r="H17" s="47">
        <v>9169000</v>
      </c>
      <c r="I17" s="47">
        <v>2048000</v>
      </c>
      <c r="J17" s="50">
        <v>2079000</v>
      </c>
      <c r="K17" s="50">
        <v>2665000</v>
      </c>
      <c r="L17" s="50">
        <v>2806000</v>
      </c>
      <c r="M17" s="43">
        <v>115665000</v>
      </c>
      <c r="N17" s="48">
        <v>1932000</v>
      </c>
      <c r="O17" s="48">
        <v>1460000</v>
      </c>
      <c r="P17" s="47">
        <v>7991000</v>
      </c>
      <c r="Q17" s="48">
        <v>41179000</v>
      </c>
      <c r="R17" s="50">
        <v>1185000</v>
      </c>
    </row>
    <row r="18" spans="2:18" s="15" customFormat="1" ht="16.5" customHeight="1" thickBot="1" thickTop="1">
      <c r="B18" s="18"/>
      <c r="C18" s="19">
        <v>1959</v>
      </c>
      <c r="D18" s="47">
        <v>3769000</v>
      </c>
      <c r="E18" s="47">
        <v>1802000</v>
      </c>
      <c r="F18" s="48">
        <v>8056000</v>
      </c>
      <c r="G18" s="47">
        <v>4044000</v>
      </c>
      <c r="H18" s="45">
        <v>9294700</v>
      </c>
      <c r="I18" s="47">
        <v>2066000</v>
      </c>
      <c r="J18" s="50">
        <v>2079900</v>
      </c>
      <c r="K18" s="50">
        <v>2711000</v>
      </c>
      <c r="L18" s="50">
        <v>2885000</v>
      </c>
      <c r="M18" s="54">
        <v>117534300</v>
      </c>
      <c r="N18" s="48">
        <v>1981000</v>
      </c>
      <c r="O18" s="48">
        <v>1516000</v>
      </c>
      <c r="P18" s="47">
        <v>8119000</v>
      </c>
      <c r="Q18" s="48">
        <v>41869000</v>
      </c>
      <c r="R18" s="50">
        <v>1197000</v>
      </c>
    </row>
    <row r="19" spans="2:18" s="20" customFormat="1" ht="16.5" customHeight="1" thickBot="1" thickTop="1">
      <c r="B19" s="21" t="s">
        <v>10</v>
      </c>
      <c r="C19" s="19">
        <v>1960</v>
      </c>
      <c r="D19" s="29">
        <v>3815700</v>
      </c>
      <c r="E19" s="29">
        <v>1829500</v>
      </c>
      <c r="F19" s="30">
        <v>8147400</v>
      </c>
      <c r="G19" s="29">
        <v>4129200</v>
      </c>
      <c r="H19" s="45">
        <v>9754800</v>
      </c>
      <c r="I19" s="47">
        <v>2173000</v>
      </c>
      <c r="J19" s="34">
        <v>2104128</v>
      </c>
      <c r="K19" s="34">
        <v>2755600</v>
      </c>
      <c r="L19" s="50">
        <v>2967700</v>
      </c>
      <c r="M19" s="54">
        <v>119045800</v>
      </c>
      <c r="N19" s="48">
        <v>2045000</v>
      </c>
      <c r="O19" s="48">
        <v>1564000</v>
      </c>
      <c r="P19" s="47">
        <v>8375000</v>
      </c>
      <c r="Q19" s="48">
        <v>42468600</v>
      </c>
      <c r="R19" s="34">
        <v>1206362</v>
      </c>
    </row>
    <row r="20" spans="2:18" s="20" customFormat="1" ht="16.5" customHeight="1" thickBot="1" thickTop="1">
      <c r="B20" s="22"/>
      <c r="C20" s="19">
        <v>1961</v>
      </c>
      <c r="D20" s="29">
        <v>3973300</v>
      </c>
      <c r="E20" s="29">
        <v>1905300</v>
      </c>
      <c r="F20" s="30">
        <v>8233300</v>
      </c>
      <c r="G20" s="29">
        <v>4189900</v>
      </c>
      <c r="H20" s="19">
        <v>10236000</v>
      </c>
      <c r="I20" s="47">
        <v>2245000</v>
      </c>
      <c r="J20" s="34">
        <v>2137830</v>
      </c>
      <c r="K20" s="34">
        <v>2801500</v>
      </c>
      <c r="L20" s="50">
        <v>3039100</v>
      </c>
      <c r="M20" s="30">
        <v>120765599</v>
      </c>
      <c r="N20" s="48">
        <v>2120000</v>
      </c>
      <c r="O20" s="48">
        <v>1623000</v>
      </c>
      <c r="P20" s="47">
        <v>8665000</v>
      </c>
      <c r="Q20" s="48">
        <v>43097000</v>
      </c>
      <c r="R20" s="34">
        <v>1216712</v>
      </c>
    </row>
    <row r="21" spans="2:18" s="20" customFormat="1" ht="16.5" customHeight="1" thickBot="1" thickTop="1">
      <c r="B21" s="22"/>
      <c r="C21" s="19">
        <v>1962</v>
      </c>
      <c r="D21" s="29">
        <v>4118200</v>
      </c>
      <c r="E21" s="29">
        <v>1979000</v>
      </c>
      <c r="F21" s="30">
        <v>8335200</v>
      </c>
      <c r="G21" s="29">
        <v>4258000</v>
      </c>
      <c r="H21" s="19">
        <v>10723000</v>
      </c>
      <c r="I21" s="47">
        <v>2324000</v>
      </c>
      <c r="J21" s="34">
        <v>2167531</v>
      </c>
      <c r="K21" s="34">
        <v>2845600</v>
      </c>
      <c r="L21" s="50">
        <v>3107000</v>
      </c>
      <c r="M21" s="30">
        <v>122406795</v>
      </c>
      <c r="N21" s="48">
        <v>2211000</v>
      </c>
      <c r="O21" s="48">
        <v>1683000</v>
      </c>
      <c r="P21" s="47">
        <v>9000000</v>
      </c>
      <c r="Q21" s="48">
        <v>43558700</v>
      </c>
      <c r="R21" s="34">
        <v>1233441</v>
      </c>
    </row>
    <row r="22" spans="2:18" s="20" customFormat="1" ht="16.5" customHeight="1" thickBot="1" thickTop="1">
      <c r="B22" s="22"/>
      <c r="C22" s="19">
        <v>1963</v>
      </c>
      <c r="D22" s="29">
        <v>4218100</v>
      </c>
      <c r="E22" s="29">
        <v>2031000</v>
      </c>
      <c r="F22" s="30">
        <v>8435400</v>
      </c>
      <c r="G22" s="29">
        <v>4325000</v>
      </c>
      <c r="H22" s="19">
        <v>11192000</v>
      </c>
      <c r="I22" s="47">
        <v>2406000</v>
      </c>
      <c r="J22" s="34">
        <v>2195640</v>
      </c>
      <c r="K22" s="34">
        <v>2881100</v>
      </c>
      <c r="L22" s="50">
        <v>3173000</v>
      </c>
      <c r="M22" s="30">
        <v>123848406</v>
      </c>
      <c r="N22" s="48">
        <v>2300000</v>
      </c>
      <c r="O22" s="48">
        <v>1743000</v>
      </c>
      <c r="P22" s="47">
        <v>9400000</v>
      </c>
      <c r="Q22" s="48">
        <v>44087600</v>
      </c>
      <c r="R22" s="34">
        <v>1249804</v>
      </c>
    </row>
    <row r="23" spans="2:18" s="20" customFormat="1" ht="16.5" customHeight="1" thickBot="1" thickTop="1">
      <c r="B23" s="22"/>
      <c r="C23" s="19">
        <v>1964</v>
      </c>
      <c r="D23" s="29">
        <v>4369000</v>
      </c>
      <c r="E23" s="29">
        <v>2097000</v>
      </c>
      <c r="F23" s="30">
        <v>8479800</v>
      </c>
      <c r="G23" s="29">
        <v>4389000</v>
      </c>
      <c r="H23" s="19">
        <v>11449000</v>
      </c>
      <c r="I23" s="47">
        <v>2492000</v>
      </c>
      <c r="J23" s="34">
        <v>2226198</v>
      </c>
      <c r="K23" s="34">
        <v>2916800</v>
      </c>
      <c r="L23" s="50">
        <v>3243000</v>
      </c>
      <c r="M23" s="30">
        <v>125179206</v>
      </c>
      <c r="N23" s="48">
        <v>2383000</v>
      </c>
      <c r="O23" s="48">
        <v>1804000</v>
      </c>
      <c r="P23" s="47">
        <v>9818000</v>
      </c>
      <c r="Q23" s="48">
        <v>44663500</v>
      </c>
      <c r="R23" s="34">
        <v>1267910</v>
      </c>
    </row>
    <row r="24" spans="2:18" s="20" customFormat="1" ht="16.5" customHeight="1" thickBot="1" thickTop="1">
      <c r="B24" s="22"/>
      <c r="C24" s="19">
        <v>1965</v>
      </c>
      <c r="D24" s="29">
        <v>4509500</v>
      </c>
      <c r="E24" s="29">
        <v>2169900</v>
      </c>
      <c r="F24" s="30">
        <v>8557900</v>
      </c>
      <c r="G24" s="29">
        <v>4450000</v>
      </c>
      <c r="H24" s="19">
        <v>11771000</v>
      </c>
      <c r="I24" s="47">
        <v>2574000</v>
      </c>
      <c r="J24" s="34">
        <v>2255048</v>
      </c>
      <c r="K24" s="34">
        <v>2953600</v>
      </c>
      <c r="L24" s="50">
        <v>3303700</v>
      </c>
      <c r="M24" s="54">
        <v>126309100</v>
      </c>
      <c r="N24" s="48">
        <v>2469000</v>
      </c>
      <c r="O24" s="48">
        <v>1863000</v>
      </c>
      <c r="P24" s="19">
        <v>10068000</v>
      </c>
      <c r="Q24" s="48">
        <v>45132800</v>
      </c>
      <c r="R24" s="34">
        <v>1286262</v>
      </c>
    </row>
    <row r="25" spans="2:18" s="20" customFormat="1" ht="16.5" customHeight="1" thickBot="1" thickTop="1">
      <c r="B25" s="22"/>
      <c r="C25" s="19">
        <v>1966</v>
      </c>
      <c r="D25" s="29">
        <v>4639800</v>
      </c>
      <c r="E25" s="29">
        <v>2239400</v>
      </c>
      <c r="F25" s="30">
        <v>8655700</v>
      </c>
      <c r="G25" s="29">
        <v>4504900</v>
      </c>
      <c r="H25" s="19">
        <v>12047000</v>
      </c>
      <c r="I25" s="47">
        <v>2615000</v>
      </c>
      <c r="J25" s="34">
        <v>2276789</v>
      </c>
      <c r="K25" s="34">
        <v>2989300</v>
      </c>
      <c r="L25" s="50">
        <v>3366800</v>
      </c>
      <c r="M25" s="30">
        <v>127189098</v>
      </c>
      <c r="N25" s="48">
        <v>2556000</v>
      </c>
      <c r="O25" s="48">
        <v>1917000</v>
      </c>
      <c r="P25" s="19">
        <v>10399000</v>
      </c>
      <c r="Q25" s="48">
        <v>45548400</v>
      </c>
      <c r="R25" s="34">
        <v>1302870</v>
      </c>
    </row>
    <row r="26" spans="2:18" s="20" customFormat="1" ht="16.5" customHeight="1" thickBot="1" thickTop="1">
      <c r="B26" s="22"/>
      <c r="C26" s="19">
        <v>1967</v>
      </c>
      <c r="D26" s="29">
        <v>4776500</v>
      </c>
      <c r="E26" s="29">
        <v>2306000</v>
      </c>
      <c r="F26" s="30">
        <v>8761800</v>
      </c>
      <c r="G26" s="29">
        <v>4556000</v>
      </c>
      <c r="H26" s="19">
        <v>12323000</v>
      </c>
      <c r="I26" s="47">
        <v>2749000</v>
      </c>
      <c r="J26" s="34">
        <v>2289645</v>
      </c>
      <c r="K26" s="34">
        <v>3026800</v>
      </c>
      <c r="L26" s="50">
        <v>3424000</v>
      </c>
      <c r="M26" s="30">
        <v>128026196</v>
      </c>
      <c r="N26" s="48">
        <v>2633000</v>
      </c>
      <c r="O26" s="48">
        <v>1970000</v>
      </c>
      <c r="P26" s="19">
        <v>10715000</v>
      </c>
      <c r="Q26" s="48">
        <v>45996500</v>
      </c>
      <c r="R26" s="34">
        <v>1314323</v>
      </c>
    </row>
    <row r="27" spans="2:18" s="20" customFormat="1" ht="16.5" customHeight="1" thickBot="1" thickTop="1">
      <c r="B27" s="22"/>
      <c r="C27" s="19">
        <v>1968</v>
      </c>
      <c r="D27" s="29">
        <v>4887500</v>
      </c>
      <c r="E27" s="29">
        <v>2368000</v>
      </c>
      <c r="F27" s="30">
        <v>8838700</v>
      </c>
      <c r="G27" s="29">
        <v>4598000</v>
      </c>
      <c r="H27" s="19">
        <v>12588000</v>
      </c>
      <c r="I27" s="47">
        <v>2814000</v>
      </c>
      <c r="J27" s="34">
        <v>2312795</v>
      </c>
      <c r="K27" s="34">
        <v>3062000</v>
      </c>
      <c r="L27" s="50">
        <v>3482000</v>
      </c>
      <c r="M27" s="30">
        <v>128695994</v>
      </c>
      <c r="N27" s="48">
        <v>2715000</v>
      </c>
      <c r="O27" s="48">
        <v>2033000</v>
      </c>
      <c r="P27" s="19">
        <v>11068000</v>
      </c>
      <c r="Q27" s="48">
        <v>46408200</v>
      </c>
      <c r="R27" s="34">
        <v>1323569</v>
      </c>
    </row>
    <row r="28" spans="2:18" s="20" customFormat="1" ht="16.5" customHeight="1" thickBot="1" thickTop="1">
      <c r="B28" s="22"/>
      <c r="C28" s="19">
        <v>1969</v>
      </c>
      <c r="D28" s="29">
        <v>5009500</v>
      </c>
      <c r="E28" s="29">
        <v>2435000</v>
      </c>
      <c r="F28" s="30">
        <v>8915000</v>
      </c>
      <c r="G28" s="29">
        <v>4640000</v>
      </c>
      <c r="H28" s="19">
        <v>12800000</v>
      </c>
      <c r="I28" s="47">
        <v>2891000</v>
      </c>
      <c r="J28" s="34">
        <v>2334443</v>
      </c>
      <c r="K28" s="34">
        <v>3095700</v>
      </c>
      <c r="L28" s="50">
        <v>3530000</v>
      </c>
      <c r="M28" s="30">
        <v>129378809</v>
      </c>
      <c r="N28" s="48">
        <v>2807000</v>
      </c>
      <c r="O28" s="48">
        <v>2090000</v>
      </c>
      <c r="P28" s="19">
        <v>11451000</v>
      </c>
      <c r="Q28" s="48">
        <v>46778100</v>
      </c>
      <c r="R28" s="34">
        <v>1338858</v>
      </c>
    </row>
    <row r="29" spans="2:18" s="20" customFormat="1" ht="16.5" customHeight="1" thickBot="1" thickTop="1">
      <c r="B29" s="22"/>
      <c r="C29" s="19">
        <v>1970</v>
      </c>
      <c r="D29" s="29">
        <v>5117100</v>
      </c>
      <c r="E29" s="29">
        <v>2491900</v>
      </c>
      <c r="F29" s="30">
        <v>8992200</v>
      </c>
      <c r="G29" s="29">
        <v>4674400</v>
      </c>
      <c r="H29" s="45">
        <v>13009000</v>
      </c>
      <c r="I29" s="47">
        <v>2933000</v>
      </c>
      <c r="J29" s="34">
        <v>2351903</v>
      </c>
      <c r="K29" s="34">
        <v>3118941</v>
      </c>
      <c r="L29" s="52">
        <v>3569846</v>
      </c>
      <c r="M29" s="54">
        <v>129941200</v>
      </c>
      <c r="N29" s="48">
        <v>2900000</v>
      </c>
      <c r="O29" s="48">
        <v>2159000</v>
      </c>
      <c r="P29" s="19">
        <v>11799000</v>
      </c>
      <c r="Q29" s="48">
        <v>47118200</v>
      </c>
      <c r="R29" s="34">
        <v>1351640</v>
      </c>
    </row>
    <row r="30" spans="2:18" s="20" customFormat="1" ht="16.5" customHeight="1" thickBot="1" thickTop="1">
      <c r="B30" s="22"/>
      <c r="C30" s="19">
        <v>1971</v>
      </c>
      <c r="D30" s="29">
        <v>5227000</v>
      </c>
      <c r="E30" s="29">
        <v>2547900</v>
      </c>
      <c r="F30" s="30">
        <v>9076800</v>
      </c>
      <c r="G30" s="29">
        <v>4728600</v>
      </c>
      <c r="H30" s="19">
        <v>13211000</v>
      </c>
      <c r="I30" s="47">
        <v>3035000</v>
      </c>
      <c r="J30" s="34">
        <v>2366424</v>
      </c>
      <c r="K30" s="34">
        <v>3160437</v>
      </c>
      <c r="L30" s="52">
        <v>3622843</v>
      </c>
      <c r="M30" s="30">
        <v>130563363</v>
      </c>
      <c r="N30" s="48">
        <v>2983000</v>
      </c>
      <c r="O30" s="48">
        <v>2218000</v>
      </c>
      <c r="P30" s="19">
        <v>12147000</v>
      </c>
      <c r="Q30" s="48">
        <v>47507400</v>
      </c>
      <c r="R30" s="34">
        <v>1368511</v>
      </c>
    </row>
    <row r="31" spans="2:18" s="20" customFormat="1" ht="16.5" customHeight="1" thickBot="1" thickTop="1">
      <c r="B31" s="22"/>
      <c r="C31" s="19">
        <v>1972</v>
      </c>
      <c r="D31" s="29">
        <v>5338900</v>
      </c>
      <c r="E31" s="29">
        <v>2611000</v>
      </c>
      <c r="F31" s="30">
        <v>9146200</v>
      </c>
      <c r="G31" s="29">
        <v>4778000</v>
      </c>
      <c r="H31" s="19">
        <v>13430000</v>
      </c>
      <c r="I31" s="47">
        <v>3074000</v>
      </c>
      <c r="J31" s="34">
        <v>2386353</v>
      </c>
      <c r="K31" s="34">
        <v>3197645</v>
      </c>
      <c r="L31" s="52">
        <v>3675302</v>
      </c>
      <c r="M31" s="30">
        <v>131304497</v>
      </c>
      <c r="N31" s="48">
        <v>3096000</v>
      </c>
      <c r="O31" s="48">
        <v>2284000</v>
      </c>
      <c r="P31" s="19">
        <v>12562000</v>
      </c>
      <c r="Q31" s="48">
        <v>47902700</v>
      </c>
      <c r="R31" s="34">
        <v>1385399</v>
      </c>
    </row>
    <row r="32" spans="2:18" s="20" customFormat="1" ht="16.5" customHeight="1" thickBot="1" thickTop="1">
      <c r="B32" s="22"/>
      <c r="C32" s="19">
        <v>1973</v>
      </c>
      <c r="D32" s="29">
        <v>5444000</v>
      </c>
      <c r="E32" s="29">
        <v>2676000</v>
      </c>
      <c r="F32" s="30">
        <v>9210400</v>
      </c>
      <c r="G32" s="29">
        <v>4818000</v>
      </c>
      <c r="H32" s="19">
        <v>13637000</v>
      </c>
      <c r="I32" s="47">
        <v>3145000</v>
      </c>
      <c r="J32" s="34">
        <v>2404995</v>
      </c>
      <c r="K32" s="34">
        <v>3229598</v>
      </c>
      <c r="L32" s="52">
        <v>3728687</v>
      </c>
      <c r="M32" s="30">
        <v>132069024</v>
      </c>
      <c r="N32" s="48">
        <v>3191000</v>
      </c>
      <c r="O32" s="48">
        <v>2347000</v>
      </c>
      <c r="P32" s="19">
        <v>12950000</v>
      </c>
      <c r="Q32" s="48">
        <v>48274400</v>
      </c>
      <c r="R32" s="34">
        <v>1399637</v>
      </c>
    </row>
    <row r="33" spans="2:18" s="20" customFormat="1" ht="16.5" customHeight="1" thickBot="1" thickTop="1">
      <c r="B33" s="22"/>
      <c r="C33" s="19">
        <v>1974</v>
      </c>
      <c r="D33" s="29">
        <v>5543800</v>
      </c>
      <c r="E33" s="29">
        <v>2740000</v>
      </c>
      <c r="F33" s="30">
        <v>9279400</v>
      </c>
      <c r="G33" s="29">
        <v>4856000</v>
      </c>
      <c r="H33" s="19">
        <v>13847000</v>
      </c>
      <c r="I33" s="47">
        <v>3235000</v>
      </c>
      <c r="J33" s="34">
        <v>2426642</v>
      </c>
      <c r="K33" s="34">
        <v>3259277</v>
      </c>
      <c r="L33" s="52">
        <v>3772597</v>
      </c>
      <c r="M33" s="30">
        <v>132799355</v>
      </c>
      <c r="N33" s="48">
        <v>3288000</v>
      </c>
      <c r="O33" s="48">
        <v>2413000</v>
      </c>
      <c r="P33" s="19">
        <v>13361000</v>
      </c>
      <c r="Q33" s="48">
        <v>48570900</v>
      </c>
      <c r="R33" s="34">
        <v>1412265</v>
      </c>
    </row>
    <row r="34" spans="2:18" s="20" customFormat="1" ht="16.5" customHeight="1" thickBot="1" thickTop="1">
      <c r="B34" s="22"/>
      <c r="C34" s="19">
        <v>1975</v>
      </c>
      <c r="D34" s="29">
        <v>5644400</v>
      </c>
      <c r="E34" s="29">
        <v>2799700</v>
      </c>
      <c r="F34" s="30">
        <v>9345200</v>
      </c>
      <c r="G34" s="29">
        <v>4895400</v>
      </c>
      <c r="H34" s="19">
        <v>14063000</v>
      </c>
      <c r="I34" s="47">
        <v>3299000</v>
      </c>
      <c r="J34" s="34">
        <v>2447730</v>
      </c>
      <c r="K34" s="34">
        <v>3288510</v>
      </c>
      <c r="L34" s="52">
        <v>3821748</v>
      </c>
      <c r="M34" s="54">
        <v>133633900</v>
      </c>
      <c r="N34" s="48">
        <v>3392000</v>
      </c>
      <c r="O34" s="48">
        <v>2485000</v>
      </c>
      <c r="P34" s="19">
        <v>13778000</v>
      </c>
      <c r="Q34" s="48">
        <v>48880500</v>
      </c>
      <c r="R34" s="34">
        <v>1424073</v>
      </c>
    </row>
    <row r="35" spans="2:18" s="20" customFormat="1" ht="16.5" customHeight="1" thickBot="1" thickTop="1">
      <c r="B35" s="22"/>
      <c r="C35" s="19">
        <v>1976</v>
      </c>
      <c r="D35" s="29">
        <v>5733700</v>
      </c>
      <c r="E35" s="29">
        <v>2851600</v>
      </c>
      <c r="F35" s="30">
        <v>9388500</v>
      </c>
      <c r="G35" s="29">
        <v>4920000</v>
      </c>
      <c r="H35" s="19">
        <v>14209000</v>
      </c>
      <c r="I35" s="47">
        <v>3363000</v>
      </c>
      <c r="J35" s="34">
        <v>2464529</v>
      </c>
      <c r="K35" s="34">
        <v>3314794</v>
      </c>
      <c r="L35" s="52">
        <v>3861410</v>
      </c>
      <c r="M35" s="30">
        <v>134549101</v>
      </c>
      <c r="N35" s="48">
        <v>3492000</v>
      </c>
      <c r="O35" s="48">
        <v>2555000</v>
      </c>
      <c r="P35" s="19">
        <v>14184000</v>
      </c>
      <c r="Q35" s="48">
        <v>49151000</v>
      </c>
      <c r="R35" s="34">
        <v>1434630</v>
      </c>
    </row>
    <row r="36" spans="2:18" s="20" customFormat="1" ht="16.5" customHeight="1" thickBot="1" thickTop="1">
      <c r="B36" s="22"/>
      <c r="C36" s="19">
        <v>1977</v>
      </c>
      <c r="D36" s="29">
        <v>5828300</v>
      </c>
      <c r="E36" s="29">
        <v>2914000</v>
      </c>
      <c r="F36" s="30">
        <v>9434200</v>
      </c>
      <c r="G36" s="29">
        <v>4960000</v>
      </c>
      <c r="H36" s="19">
        <v>14349000</v>
      </c>
      <c r="I36" s="47">
        <v>3427000</v>
      </c>
      <c r="J36" s="34">
        <v>2477449</v>
      </c>
      <c r="K36" s="34">
        <v>3342533</v>
      </c>
      <c r="L36" s="52">
        <v>3897627</v>
      </c>
      <c r="M36" s="30">
        <v>135503754</v>
      </c>
      <c r="N36" s="48">
        <v>3598000</v>
      </c>
      <c r="O36" s="48">
        <v>2621000</v>
      </c>
      <c r="P36" s="19">
        <v>14595000</v>
      </c>
      <c r="Q36" s="48">
        <v>49387600</v>
      </c>
      <c r="R36" s="34">
        <v>1444522</v>
      </c>
    </row>
    <row r="37" spans="2:18" ht="16.5" customHeight="1" thickBot="1" thickTop="1">
      <c r="B37" s="22"/>
      <c r="C37" s="19">
        <v>1978</v>
      </c>
      <c r="D37" s="29">
        <v>5924000</v>
      </c>
      <c r="E37" s="29">
        <v>2973000</v>
      </c>
      <c r="F37" s="30">
        <v>9491500</v>
      </c>
      <c r="G37" s="29">
        <v>4986000</v>
      </c>
      <c r="H37" s="19">
        <v>14501000</v>
      </c>
      <c r="I37" s="47">
        <v>3491000</v>
      </c>
      <c r="J37" s="34">
        <v>2492697</v>
      </c>
      <c r="K37" s="34">
        <v>3367538</v>
      </c>
      <c r="L37" s="52">
        <v>3927781</v>
      </c>
      <c r="M37" s="30">
        <v>136455076</v>
      </c>
      <c r="N37" s="48">
        <v>3699000</v>
      </c>
      <c r="O37" s="48">
        <v>2689000</v>
      </c>
      <c r="P37" s="19">
        <v>14977000</v>
      </c>
      <c r="Q37" s="48">
        <v>49577900</v>
      </c>
      <c r="R37" s="34">
        <v>1455900</v>
      </c>
    </row>
    <row r="38" spans="2:18" ht="16.5" customHeight="1" thickBot="1" thickTop="1">
      <c r="B38" s="22"/>
      <c r="C38" s="19">
        <v>1979</v>
      </c>
      <c r="D38" s="29">
        <v>6028300</v>
      </c>
      <c r="E38" s="29">
        <v>3030700</v>
      </c>
      <c r="F38" s="30">
        <v>9532500</v>
      </c>
      <c r="G38" s="29">
        <v>4993182</v>
      </c>
      <c r="H38" s="45">
        <v>14685000</v>
      </c>
      <c r="I38" s="47">
        <v>3529000</v>
      </c>
      <c r="J38" s="34">
        <v>2503145</v>
      </c>
      <c r="K38" s="34">
        <v>3391490</v>
      </c>
      <c r="L38" s="52">
        <v>3949756</v>
      </c>
      <c r="M38" s="54">
        <v>137409900</v>
      </c>
      <c r="N38" s="48">
        <v>3801000</v>
      </c>
      <c r="O38" s="48">
        <v>2759000</v>
      </c>
      <c r="P38" s="19">
        <v>15391000</v>
      </c>
      <c r="Q38" s="48">
        <v>49752200</v>
      </c>
      <c r="R38" s="34">
        <v>1464476</v>
      </c>
    </row>
    <row r="39" spans="2:18" ht="16.5" customHeight="1" thickBot="1" thickTop="1">
      <c r="B39" s="22"/>
      <c r="C39" s="19">
        <v>1980</v>
      </c>
      <c r="D39" s="29">
        <v>6114300</v>
      </c>
      <c r="E39" s="29">
        <v>3073900</v>
      </c>
      <c r="F39" s="30">
        <v>9591757</v>
      </c>
      <c r="G39" s="29">
        <v>5029100</v>
      </c>
      <c r="H39" s="45">
        <v>14858000</v>
      </c>
      <c r="I39" s="47">
        <v>3593000</v>
      </c>
      <c r="J39" s="34">
        <v>2508761</v>
      </c>
      <c r="K39" s="34">
        <v>3404194</v>
      </c>
      <c r="L39" s="52">
        <v>3989105</v>
      </c>
      <c r="M39" s="54">
        <v>138126600</v>
      </c>
      <c r="N39" s="48">
        <v>3900000</v>
      </c>
      <c r="O39" s="48">
        <v>2826000</v>
      </c>
      <c r="P39" s="19">
        <v>15765000</v>
      </c>
      <c r="Q39" s="48">
        <v>49952500</v>
      </c>
      <c r="R39" s="34">
        <v>1472190</v>
      </c>
    </row>
    <row r="40" spans="2:18" ht="16.5" customHeight="1" thickBot="1" thickTop="1">
      <c r="B40" s="22"/>
      <c r="C40" s="19">
        <v>1981</v>
      </c>
      <c r="D40" s="29">
        <v>6206700</v>
      </c>
      <c r="E40" s="29">
        <v>3118700</v>
      </c>
      <c r="F40" s="30">
        <v>9662862</v>
      </c>
      <c r="G40" s="29">
        <v>5071000</v>
      </c>
      <c r="H40" s="19">
        <v>15053000</v>
      </c>
      <c r="I40" s="47">
        <v>3662000</v>
      </c>
      <c r="J40" s="34">
        <v>2514640</v>
      </c>
      <c r="K40" s="34">
        <v>3422210</v>
      </c>
      <c r="L40" s="52">
        <v>4033379</v>
      </c>
      <c r="M40" s="30">
        <v>138839197</v>
      </c>
      <c r="N40" s="48">
        <v>4006000</v>
      </c>
      <c r="O40" s="48">
        <v>2896000</v>
      </c>
      <c r="P40" s="19">
        <v>16158000</v>
      </c>
      <c r="Q40" s="48">
        <v>50134600</v>
      </c>
      <c r="R40" s="34">
        <v>1482247</v>
      </c>
    </row>
    <row r="41" spans="2:18" ht="16.5" customHeight="1" thickBot="1" thickTop="1">
      <c r="B41" s="22"/>
      <c r="C41" s="19">
        <v>1982</v>
      </c>
      <c r="D41" s="29">
        <v>6308800</v>
      </c>
      <c r="E41" s="29">
        <v>3074000</v>
      </c>
      <c r="F41" s="30">
        <v>9736056</v>
      </c>
      <c r="G41" s="29">
        <v>5100000</v>
      </c>
      <c r="H41" s="19">
        <v>15253000</v>
      </c>
      <c r="I41" s="47">
        <v>3735000</v>
      </c>
      <c r="J41" s="34">
        <v>2524202</v>
      </c>
      <c r="K41" s="34">
        <v>3443684</v>
      </c>
      <c r="L41" s="52">
        <v>4077779</v>
      </c>
      <c r="M41" s="30">
        <v>139603792</v>
      </c>
      <c r="N41" s="48">
        <v>4116000</v>
      </c>
      <c r="O41" s="48">
        <v>2969000</v>
      </c>
      <c r="P41" s="19">
        <v>16591000</v>
      </c>
      <c r="Q41" s="48">
        <v>50308700</v>
      </c>
      <c r="R41" s="34">
        <v>1493085</v>
      </c>
    </row>
    <row r="42" spans="2:18" ht="16.5" customHeight="1" thickBot="1" thickTop="1">
      <c r="B42" s="22"/>
      <c r="C42" s="19">
        <v>1983</v>
      </c>
      <c r="D42" s="29">
        <v>6406300</v>
      </c>
      <c r="E42" s="29">
        <v>3119000</v>
      </c>
      <c r="F42" s="30">
        <v>9800564</v>
      </c>
      <c r="G42" s="29">
        <v>5134000</v>
      </c>
      <c r="H42" s="19">
        <v>15452000</v>
      </c>
      <c r="I42" s="47">
        <v>3814000</v>
      </c>
      <c r="J42" s="34">
        <v>2537958</v>
      </c>
      <c r="K42" s="34">
        <v>3470673</v>
      </c>
      <c r="L42" s="52">
        <v>4118135</v>
      </c>
      <c r="M42" s="30">
        <v>140529786</v>
      </c>
      <c r="N42" s="48">
        <v>4236000</v>
      </c>
      <c r="O42" s="48">
        <v>3041000</v>
      </c>
      <c r="P42" s="19">
        <v>17039000</v>
      </c>
      <c r="Q42" s="48">
        <v>50467700</v>
      </c>
      <c r="R42" s="34">
        <v>1503743</v>
      </c>
    </row>
    <row r="43" spans="2:18" ht="16.5" customHeight="1" thickBot="1" thickTop="1">
      <c r="B43" s="22"/>
      <c r="C43" s="19">
        <v>1984</v>
      </c>
      <c r="D43" s="29">
        <v>6513300</v>
      </c>
      <c r="E43" s="29">
        <v>3169000</v>
      </c>
      <c r="F43" s="30">
        <v>9869369</v>
      </c>
      <c r="G43" s="29">
        <v>5167000</v>
      </c>
      <c r="H43" s="19">
        <v>15648000</v>
      </c>
      <c r="I43" s="47">
        <v>3898000</v>
      </c>
      <c r="J43" s="34">
        <v>2554063</v>
      </c>
      <c r="K43" s="34">
        <v>3499711</v>
      </c>
      <c r="L43" s="52">
        <v>4155748</v>
      </c>
      <c r="M43" s="30">
        <v>141582615</v>
      </c>
      <c r="N43" s="48">
        <v>4360000</v>
      </c>
      <c r="O43" s="48">
        <v>3118000</v>
      </c>
      <c r="P43" s="19">
        <v>17498000</v>
      </c>
      <c r="Q43" s="48">
        <v>50678600</v>
      </c>
      <c r="R43" s="34">
        <v>1513747</v>
      </c>
    </row>
    <row r="44" spans="2:18" ht="16.5" customHeight="1" thickBot="1" thickTop="1">
      <c r="B44" s="22"/>
      <c r="C44" s="19">
        <v>1985</v>
      </c>
      <c r="D44" s="29">
        <v>6622400</v>
      </c>
      <c r="E44" s="29">
        <v>3316600</v>
      </c>
      <c r="F44" s="30">
        <v>9928985</v>
      </c>
      <c r="G44" s="29">
        <v>5230000</v>
      </c>
      <c r="H44" s="19">
        <v>15842000</v>
      </c>
      <c r="I44" s="47">
        <v>3975000</v>
      </c>
      <c r="J44" s="34">
        <v>2570030</v>
      </c>
      <c r="K44" s="34">
        <v>3528698</v>
      </c>
      <c r="L44" s="52">
        <v>4194169</v>
      </c>
      <c r="M44" s="54">
        <v>142539000</v>
      </c>
      <c r="N44" s="48">
        <v>4493000</v>
      </c>
      <c r="O44" s="48">
        <v>3189000</v>
      </c>
      <c r="P44" s="19">
        <v>17974000</v>
      </c>
      <c r="Q44" s="48">
        <v>50857500</v>
      </c>
      <c r="R44" s="34">
        <v>1523486</v>
      </c>
    </row>
    <row r="45" spans="2:18" ht="16.5" customHeight="1" thickBot="1" thickTop="1">
      <c r="B45" s="23"/>
      <c r="C45" s="19">
        <v>1986</v>
      </c>
      <c r="D45" s="29">
        <v>6717900</v>
      </c>
      <c r="E45" s="29">
        <v>3361700</v>
      </c>
      <c r="F45" s="30">
        <v>9986424</v>
      </c>
      <c r="G45" s="29">
        <v>5234000</v>
      </c>
      <c r="H45" s="19">
        <v>16028000</v>
      </c>
      <c r="I45" s="47">
        <v>4052000</v>
      </c>
      <c r="J45" s="34">
        <v>2587716</v>
      </c>
      <c r="K45" s="34">
        <v>3560388</v>
      </c>
      <c r="L45" s="52">
        <v>4234319</v>
      </c>
      <c r="M45" s="30">
        <v>143527861</v>
      </c>
      <c r="N45" s="48">
        <v>4640000</v>
      </c>
      <c r="O45" s="48">
        <v>3270000</v>
      </c>
      <c r="P45" s="19">
        <v>18487000</v>
      </c>
      <c r="Q45" s="48">
        <v>51025200</v>
      </c>
      <c r="R45" s="34">
        <v>1534076</v>
      </c>
    </row>
    <row r="46" spans="2:18" ht="16.5" customHeight="1" thickBot="1" thickTop="1">
      <c r="B46" s="22"/>
      <c r="C46" s="19">
        <v>1987</v>
      </c>
      <c r="D46" s="29">
        <v>6822700</v>
      </c>
      <c r="E46" s="29">
        <v>3411900</v>
      </c>
      <c r="F46" s="30">
        <v>10042811</v>
      </c>
      <c r="G46" s="29">
        <v>5266000</v>
      </c>
      <c r="H46" s="19">
        <v>16244000</v>
      </c>
      <c r="I46" s="47">
        <v>4134000</v>
      </c>
      <c r="J46" s="34">
        <v>2612068</v>
      </c>
      <c r="K46" s="34">
        <v>3597439</v>
      </c>
      <c r="L46" s="52">
        <v>4273612</v>
      </c>
      <c r="M46" s="30">
        <v>144783723</v>
      </c>
      <c r="N46" s="48">
        <v>4797000</v>
      </c>
      <c r="O46" s="48">
        <v>3360000</v>
      </c>
      <c r="P46" s="19">
        <v>19026000</v>
      </c>
      <c r="Q46" s="48">
        <v>51260900</v>
      </c>
      <c r="R46" s="34">
        <v>1546304</v>
      </c>
    </row>
    <row r="47" spans="2:18" ht="16.5" customHeight="1" thickBot="1" thickTop="1">
      <c r="B47" s="22"/>
      <c r="C47" s="19">
        <v>1988</v>
      </c>
      <c r="D47" s="29">
        <v>6929000</v>
      </c>
      <c r="E47" s="29">
        <v>3457000</v>
      </c>
      <c r="F47" s="30">
        <v>10089750</v>
      </c>
      <c r="G47" s="29">
        <v>5396700</v>
      </c>
      <c r="H47" s="19">
        <v>16332000</v>
      </c>
      <c r="I47" s="47">
        <v>4213000</v>
      </c>
      <c r="J47" s="34">
        <v>2641097</v>
      </c>
      <c r="K47" s="34">
        <v>3635295</v>
      </c>
      <c r="L47" s="52">
        <v>4303399</v>
      </c>
      <c r="M47" s="30">
        <v>145988334</v>
      </c>
      <c r="N47" s="48">
        <v>4952000</v>
      </c>
      <c r="O47" s="48">
        <v>3446000</v>
      </c>
      <c r="P47" s="19">
        <v>19430000</v>
      </c>
      <c r="Q47" s="48">
        <v>51484200</v>
      </c>
      <c r="R47" s="34">
        <v>1558137</v>
      </c>
    </row>
    <row r="48" spans="2:18" ht="16.5" customHeight="1" thickBot="1" thickTop="1">
      <c r="B48" s="22"/>
      <c r="C48" s="19">
        <v>1989</v>
      </c>
      <c r="D48" s="29">
        <v>7014200</v>
      </c>
      <c r="E48" s="29">
        <v>3448600</v>
      </c>
      <c r="F48" s="30">
        <v>10151806</v>
      </c>
      <c r="G48" s="29">
        <v>5400841</v>
      </c>
      <c r="H48" s="45">
        <v>16537000</v>
      </c>
      <c r="I48" s="47">
        <v>4290400</v>
      </c>
      <c r="J48" s="34">
        <v>2665770</v>
      </c>
      <c r="K48" s="34">
        <v>3674802</v>
      </c>
      <c r="L48" s="52">
        <v>4335360</v>
      </c>
      <c r="M48" s="54">
        <v>147021900</v>
      </c>
      <c r="N48" s="48">
        <v>5109000</v>
      </c>
      <c r="O48" s="48">
        <v>3534000</v>
      </c>
      <c r="P48" s="19">
        <v>19905000</v>
      </c>
      <c r="Q48" s="48">
        <v>51701900</v>
      </c>
      <c r="R48" s="34">
        <v>1565662</v>
      </c>
    </row>
    <row r="49" spans="2:18" ht="16.5" customHeight="1" thickBot="1" thickTop="1">
      <c r="B49" s="22"/>
      <c r="C49" s="19">
        <v>1990</v>
      </c>
      <c r="D49" s="29">
        <v>7131900</v>
      </c>
      <c r="E49" s="29">
        <v>3514900</v>
      </c>
      <c r="F49" s="30">
        <v>10188942</v>
      </c>
      <c r="G49" s="29">
        <v>5424400</v>
      </c>
      <c r="H49" s="45">
        <v>16690000</v>
      </c>
      <c r="I49" s="47">
        <v>4367000</v>
      </c>
      <c r="J49" s="34">
        <v>2668140</v>
      </c>
      <c r="K49" s="34">
        <v>3693708</v>
      </c>
      <c r="L49" s="52">
        <v>4359377</v>
      </c>
      <c r="M49" s="54">
        <v>147665100</v>
      </c>
      <c r="N49" s="48">
        <v>5248000</v>
      </c>
      <c r="O49" s="48">
        <v>3622000</v>
      </c>
      <c r="P49" s="48">
        <v>20322000</v>
      </c>
      <c r="Q49" s="56">
        <v>51556500</v>
      </c>
      <c r="R49" s="34">
        <v>1570599</v>
      </c>
    </row>
    <row r="50" spans="2:18" ht="16.5" customHeight="1" thickBot="1" thickTop="1">
      <c r="B50" s="22"/>
      <c r="C50" s="19">
        <v>1991</v>
      </c>
      <c r="D50" s="29">
        <v>7218500</v>
      </c>
      <c r="E50" s="29">
        <v>3574500</v>
      </c>
      <c r="F50" s="30">
        <v>10189753</v>
      </c>
      <c r="G50" s="29">
        <v>5453300</v>
      </c>
      <c r="H50" s="45">
        <v>16793000</v>
      </c>
      <c r="I50" s="47">
        <v>4422000</v>
      </c>
      <c r="J50" s="34">
        <v>2658161</v>
      </c>
      <c r="K50" s="34">
        <v>3701968</v>
      </c>
      <c r="L50" s="52">
        <v>4364077</v>
      </c>
      <c r="M50" s="54">
        <v>148273700</v>
      </c>
      <c r="N50" s="48">
        <v>5358000</v>
      </c>
      <c r="O50" s="48">
        <v>3714000</v>
      </c>
      <c r="P50" s="48">
        <v>20708000</v>
      </c>
      <c r="Q50" s="56">
        <v>51623500</v>
      </c>
      <c r="R50" s="34">
        <v>1567749</v>
      </c>
    </row>
    <row r="51" spans="2:18" ht="16.5" customHeight="1" thickBot="1" thickTop="1">
      <c r="B51" s="22"/>
      <c r="C51" s="19">
        <v>1992</v>
      </c>
      <c r="D51" s="29">
        <v>7324100</v>
      </c>
      <c r="E51" s="29">
        <v>3648900</v>
      </c>
      <c r="F51" s="30">
        <v>10198346</v>
      </c>
      <c r="G51" s="36">
        <v>5467400</v>
      </c>
      <c r="H51" s="37">
        <v>16964000</v>
      </c>
      <c r="I51" s="37">
        <v>4484000</v>
      </c>
      <c r="J51" s="34">
        <v>2643000</v>
      </c>
      <c r="K51" s="34">
        <v>3706299</v>
      </c>
      <c r="L51" s="52">
        <v>4356877</v>
      </c>
      <c r="M51" s="54">
        <v>148514700</v>
      </c>
      <c r="N51" s="48">
        <v>5505600</v>
      </c>
      <c r="O51" s="48">
        <v>3809000</v>
      </c>
      <c r="P51" s="48">
        <v>21207000</v>
      </c>
      <c r="Q51" s="56">
        <v>51708200</v>
      </c>
      <c r="R51" s="34">
        <v>1554878</v>
      </c>
    </row>
    <row r="52" spans="2:18" ht="16.5" customHeight="1" thickBot="1" thickTop="1">
      <c r="B52" s="22"/>
      <c r="C52" s="19">
        <v>1993</v>
      </c>
      <c r="D52" s="29">
        <v>7440000</v>
      </c>
      <c r="E52" s="29">
        <v>3722300</v>
      </c>
      <c r="F52" s="30">
        <v>10234593</v>
      </c>
      <c r="G52" s="36">
        <v>5345800</v>
      </c>
      <c r="H52" s="37">
        <v>16986000</v>
      </c>
      <c r="I52" s="37">
        <v>4502000</v>
      </c>
      <c r="J52" s="34">
        <v>2585675</v>
      </c>
      <c r="K52" s="34">
        <v>3693929</v>
      </c>
      <c r="L52" s="52">
        <v>4345577</v>
      </c>
      <c r="M52" s="54">
        <v>148561700</v>
      </c>
      <c r="N52" s="48">
        <v>5567200</v>
      </c>
      <c r="O52" s="48">
        <v>4254000</v>
      </c>
      <c r="P52" s="48">
        <v>21703000</v>
      </c>
      <c r="Q52" s="56">
        <v>51870400</v>
      </c>
      <c r="R52" s="34">
        <v>1511303</v>
      </c>
    </row>
    <row r="53" spans="2:18" ht="16.5" customHeight="1" thickBot="1" thickTop="1">
      <c r="B53" s="22"/>
      <c r="C53" s="19">
        <v>1994</v>
      </c>
      <c r="D53" s="29">
        <v>7549600</v>
      </c>
      <c r="E53" s="29">
        <v>3740200</v>
      </c>
      <c r="F53" s="30">
        <v>10243506</v>
      </c>
      <c r="G53" s="36">
        <v>4929900</v>
      </c>
      <c r="H53" s="37">
        <v>16942000</v>
      </c>
      <c r="I53" s="37">
        <v>4463000</v>
      </c>
      <c r="J53" s="34">
        <v>2540904</v>
      </c>
      <c r="K53" s="34">
        <v>3671296</v>
      </c>
      <c r="L53" s="52">
        <v>4350485</v>
      </c>
      <c r="M53" s="54">
        <v>148355900</v>
      </c>
      <c r="N53" s="48">
        <v>5579700</v>
      </c>
      <c r="O53" s="48">
        <v>4361000</v>
      </c>
      <c r="P53" s="37">
        <v>22192000</v>
      </c>
      <c r="Q53" s="56">
        <v>51715400</v>
      </c>
      <c r="R53" s="34">
        <v>1476952</v>
      </c>
    </row>
    <row r="54" spans="2:18" ht="16.5" customHeight="1" thickBot="1" thickTop="1">
      <c r="B54" s="22"/>
      <c r="C54" s="19">
        <v>1995</v>
      </c>
      <c r="D54" s="75">
        <v>7643500</v>
      </c>
      <c r="E54" s="29">
        <v>3753500</v>
      </c>
      <c r="F54" s="30">
        <v>10210403</v>
      </c>
      <c r="G54" s="36">
        <v>4794200</v>
      </c>
      <c r="H54" s="37">
        <v>16679000</v>
      </c>
      <c r="I54" s="37">
        <v>4483000</v>
      </c>
      <c r="J54" s="34">
        <v>2500580</v>
      </c>
      <c r="K54" s="34">
        <v>3642991</v>
      </c>
      <c r="L54" s="52">
        <v>4345685</v>
      </c>
      <c r="M54" s="54">
        <v>148459900</v>
      </c>
      <c r="N54" s="48">
        <v>5633800</v>
      </c>
      <c r="O54" s="48">
        <v>4450000</v>
      </c>
      <c r="P54" s="37">
        <v>22563000</v>
      </c>
      <c r="Q54" s="56">
        <v>51300400</v>
      </c>
      <c r="R54" s="34">
        <v>1448075</v>
      </c>
    </row>
    <row r="55" spans="2:18" ht="16.5" customHeight="1" thickBot="1" thickTop="1">
      <c r="B55" s="22"/>
      <c r="C55" s="19">
        <v>1996</v>
      </c>
      <c r="D55" s="75">
        <v>7726200</v>
      </c>
      <c r="E55" s="29">
        <v>3766400</v>
      </c>
      <c r="F55" s="30">
        <v>10177258</v>
      </c>
      <c r="G55" s="36">
        <v>4674500</v>
      </c>
      <c r="H55" s="37">
        <v>16544000</v>
      </c>
      <c r="I55" s="37">
        <v>4545000</v>
      </c>
      <c r="J55" s="34">
        <v>2469531</v>
      </c>
      <c r="K55" s="34">
        <v>3615212</v>
      </c>
      <c r="L55" s="52">
        <v>4331870</v>
      </c>
      <c r="M55" s="54">
        <v>148291600</v>
      </c>
      <c r="N55" s="48">
        <v>5701400</v>
      </c>
      <c r="O55" s="48">
        <v>4527600</v>
      </c>
      <c r="P55" s="37">
        <v>23007000</v>
      </c>
      <c r="Q55" s="56">
        <v>50874100</v>
      </c>
      <c r="R55" s="34">
        <v>1425192</v>
      </c>
    </row>
    <row r="56" spans="2:18" ht="16.5" customHeight="1" thickBot="1" thickTop="1">
      <c r="B56" s="22"/>
      <c r="C56" s="19">
        <v>1997</v>
      </c>
      <c r="D56" s="75">
        <v>7799800</v>
      </c>
      <c r="E56" s="29">
        <v>3780700</v>
      </c>
      <c r="F56" s="30">
        <v>10141880</v>
      </c>
      <c r="G56" s="36">
        <v>4558400</v>
      </c>
      <c r="H56" s="37">
        <v>15993000</v>
      </c>
      <c r="I56" s="37">
        <v>4607000</v>
      </c>
      <c r="J56" s="34">
        <v>2444912</v>
      </c>
      <c r="K56" s="34">
        <v>3588013</v>
      </c>
      <c r="L56" s="52">
        <v>4317513</v>
      </c>
      <c r="M56" s="54">
        <v>148028600</v>
      </c>
      <c r="N56" s="48">
        <v>5769100</v>
      </c>
      <c r="O56" s="48">
        <v>4605500</v>
      </c>
      <c r="P56" s="37">
        <v>23444000</v>
      </c>
      <c r="Q56" s="56">
        <v>50400000</v>
      </c>
      <c r="R56" s="34">
        <v>1405996</v>
      </c>
    </row>
    <row r="57" spans="2:18" ht="16.5" customHeight="1" thickBot="1" thickTop="1">
      <c r="B57" s="22"/>
      <c r="C57" s="19">
        <v>1998</v>
      </c>
      <c r="D57" s="75">
        <v>7876700</v>
      </c>
      <c r="E57" s="29">
        <v>3791226</v>
      </c>
      <c r="F57" s="30">
        <v>10092986</v>
      </c>
      <c r="G57" s="36">
        <v>4504900</v>
      </c>
      <c r="H57" s="38">
        <v>15804000</v>
      </c>
      <c r="I57" s="37">
        <v>4668000</v>
      </c>
      <c r="J57" s="34">
        <v>2420789</v>
      </c>
      <c r="K57" s="34">
        <v>3562261</v>
      </c>
      <c r="L57" s="52">
        <v>3655614</v>
      </c>
      <c r="M57" s="54">
        <v>147802100</v>
      </c>
      <c r="N57" s="48">
        <v>5875800</v>
      </c>
      <c r="O57" s="48">
        <v>4681300</v>
      </c>
      <c r="P57" s="37">
        <v>23868000</v>
      </c>
      <c r="Q57" s="56">
        <v>49973500</v>
      </c>
      <c r="R57" s="34">
        <v>1393074</v>
      </c>
    </row>
    <row r="58" spans="2:18" ht="16.5" customHeight="1" thickBot="1" thickTop="1">
      <c r="B58" s="22"/>
      <c r="C58" s="19">
        <v>1999</v>
      </c>
      <c r="D58" s="75">
        <v>7949300</v>
      </c>
      <c r="E58" s="29">
        <v>3798239</v>
      </c>
      <c r="F58" s="30">
        <v>10045237</v>
      </c>
      <c r="G58" s="36">
        <v>4469800</v>
      </c>
      <c r="H58" s="39">
        <v>15000000</v>
      </c>
      <c r="I58" s="41">
        <v>4732000</v>
      </c>
      <c r="J58" s="34">
        <v>2399248</v>
      </c>
      <c r="K58" s="34">
        <v>3536401</v>
      </c>
      <c r="L58" s="52">
        <v>3649930</v>
      </c>
      <c r="M58" s="54">
        <v>147539400</v>
      </c>
      <c r="N58" s="48">
        <v>6001300</v>
      </c>
      <c r="O58" s="48">
        <v>4738200</v>
      </c>
      <c r="P58" s="38">
        <v>24231000</v>
      </c>
      <c r="Q58" s="56">
        <v>49544800</v>
      </c>
      <c r="R58" s="34">
        <v>1379237</v>
      </c>
    </row>
    <row r="59" spans="2:18" ht="16.5" customHeight="1" thickBot="1" thickTop="1">
      <c r="B59" s="22"/>
      <c r="C59" s="19">
        <v>2000</v>
      </c>
      <c r="D59" s="75">
        <v>8032800</v>
      </c>
      <c r="E59" s="29">
        <v>3803395</v>
      </c>
      <c r="F59" s="30">
        <v>10019480</v>
      </c>
      <c r="G59" s="36">
        <v>4435200</v>
      </c>
      <c r="H59" s="39">
        <v>14900000</v>
      </c>
      <c r="I59" s="39">
        <v>4900000</v>
      </c>
      <c r="J59" s="34">
        <v>2381715</v>
      </c>
      <c r="K59" s="34">
        <v>3512074</v>
      </c>
      <c r="L59" s="52">
        <v>3644070</v>
      </c>
      <c r="M59" s="54">
        <v>146890100</v>
      </c>
      <c r="N59" s="48">
        <v>6126700</v>
      </c>
      <c r="O59" s="48">
        <v>4502000</v>
      </c>
      <c r="P59" s="39">
        <v>24500000</v>
      </c>
      <c r="Q59" s="56">
        <v>49115000</v>
      </c>
      <c r="R59" s="34">
        <v>1401250</v>
      </c>
    </row>
    <row r="60" spans="2:18" ht="16.5" customHeight="1" thickBot="1" thickTop="1">
      <c r="B60" s="22"/>
      <c r="C60" s="19">
        <v>2001</v>
      </c>
      <c r="D60" s="75">
        <v>8114300</v>
      </c>
      <c r="E60" s="29">
        <v>3802371</v>
      </c>
      <c r="F60" s="30">
        <v>9990435</v>
      </c>
      <c r="G60" s="36">
        <v>4401400</v>
      </c>
      <c r="H60" s="39">
        <v>14800000</v>
      </c>
      <c r="I60" s="39">
        <v>4900000</v>
      </c>
      <c r="J60" s="34">
        <v>2353384</v>
      </c>
      <c r="K60" s="34">
        <v>3486998</v>
      </c>
      <c r="L60" s="52">
        <v>3635112</v>
      </c>
      <c r="M60" s="54">
        <v>146303600</v>
      </c>
      <c r="N60" s="86">
        <v>6264600</v>
      </c>
      <c r="O60" s="48">
        <v>4845300</v>
      </c>
      <c r="P60" s="39">
        <v>24900000</v>
      </c>
      <c r="Q60" s="56">
        <v>48663600</v>
      </c>
      <c r="R60" s="34">
        <v>1392720</v>
      </c>
    </row>
    <row r="61" spans="2:18" ht="16.5" customHeight="1" thickBot="1" thickTop="1">
      <c r="B61" s="22"/>
      <c r="C61" s="19">
        <v>2002</v>
      </c>
      <c r="D61" s="75">
        <v>8191400</v>
      </c>
      <c r="E61" s="29">
        <v>3212878</v>
      </c>
      <c r="F61" s="30">
        <v>9950941</v>
      </c>
      <c r="G61" s="29">
        <v>4371534</v>
      </c>
      <c r="H61" s="40">
        <v>14851100</v>
      </c>
      <c r="I61" s="40">
        <v>4946500</v>
      </c>
      <c r="J61" s="34">
        <v>2320956</v>
      </c>
      <c r="K61" s="34">
        <v>3454637</v>
      </c>
      <c r="L61" s="52">
        <v>3627812</v>
      </c>
      <c r="M61" s="54">
        <v>145649300</v>
      </c>
      <c r="N61" s="86">
        <v>6371200</v>
      </c>
      <c r="O61" s="59">
        <v>4474000</v>
      </c>
      <c r="P61" s="40">
        <v>25115800</v>
      </c>
      <c r="Q61" s="56">
        <v>48240900</v>
      </c>
      <c r="R61" s="34">
        <v>1383510</v>
      </c>
    </row>
    <row r="62" spans="2:18" ht="16.5" customHeight="1" thickBot="1" thickTop="1">
      <c r="B62" s="23"/>
      <c r="C62" s="19">
        <v>2003</v>
      </c>
      <c r="D62" s="75">
        <v>8269200.000000001</v>
      </c>
      <c r="E62" s="29">
        <v>3210307</v>
      </c>
      <c r="F62" s="30">
        <v>9898590</v>
      </c>
      <c r="G62" s="29">
        <v>4342600</v>
      </c>
      <c r="H62" s="35">
        <v>14866900</v>
      </c>
      <c r="I62" s="35">
        <v>4984400</v>
      </c>
      <c r="J62" s="34">
        <v>2299390</v>
      </c>
      <c r="K62" s="34">
        <v>3431497</v>
      </c>
      <c r="L62" s="52">
        <v>3618312</v>
      </c>
      <c r="M62" s="54">
        <v>144963600</v>
      </c>
      <c r="N62" s="86">
        <v>6487100</v>
      </c>
      <c r="O62" s="59">
        <v>4529500</v>
      </c>
      <c r="P62" s="35">
        <v>25427900</v>
      </c>
      <c r="Q62" s="56">
        <v>47823100</v>
      </c>
      <c r="R62" s="34">
        <v>1375190</v>
      </c>
    </row>
    <row r="63" spans="2:18" ht="16.5" customHeight="1" thickBot="1" thickTop="1">
      <c r="B63" s="22"/>
      <c r="C63" s="19">
        <v>2004</v>
      </c>
      <c r="D63" s="75">
        <v>8349100</v>
      </c>
      <c r="E63" s="29">
        <v>3212227</v>
      </c>
      <c r="F63" s="30">
        <v>9849062</v>
      </c>
      <c r="G63" s="29">
        <v>4315200</v>
      </c>
      <c r="H63" s="35">
        <v>14951200</v>
      </c>
      <c r="I63" s="35">
        <v>5037300</v>
      </c>
      <c r="J63" s="34">
        <v>2276520</v>
      </c>
      <c r="K63" s="34">
        <v>3398929</v>
      </c>
      <c r="L63" s="52">
        <v>3607435</v>
      </c>
      <c r="M63" s="54">
        <v>144168200</v>
      </c>
      <c r="N63" s="86">
        <v>6598800</v>
      </c>
      <c r="O63" s="59">
        <v>4582000</v>
      </c>
      <c r="P63" s="35">
        <v>25707400</v>
      </c>
      <c r="Q63" s="56">
        <v>47442100</v>
      </c>
      <c r="R63" s="34">
        <v>1366250</v>
      </c>
    </row>
    <row r="64" spans="2:18" ht="16.5" customHeight="1" thickBot="1" thickTop="1">
      <c r="B64" s="22"/>
      <c r="C64" s="19">
        <v>2005</v>
      </c>
      <c r="D64" s="75">
        <v>8447400</v>
      </c>
      <c r="E64" s="34">
        <v>3215800</v>
      </c>
      <c r="F64" s="34">
        <v>9800073</v>
      </c>
      <c r="G64" s="34">
        <v>4321500</v>
      </c>
      <c r="H64" s="48">
        <v>15074767</v>
      </c>
      <c r="I64" s="66">
        <v>5092800</v>
      </c>
      <c r="J64" s="34">
        <v>2249724</v>
      </c>
      <c r="K64" s="34">
        <v>3355220</v>
      </c>
      <c r="L64" s="52">
        <v>3600436</v>
      </c>
      <c r="M64" s="54">
        <v>143474200</v>
      </c>
      <c r="N64" s="86">
        <v>6718900</v>
      </c>
      <c r="O64" s="59">
        <v>4636000</v>
      </c>
      <c r="P64" s="35">
        <v>26021300</v>
      </c>
      <c r="Q64" s="34">
        <v>47100462</v>
      </c>
      <c r="R64" s="34">
        <v>1358850</v>
      </c>
    </row>
    <row r="65" spans="2:18" ht="16.5" customHeight="1" thickBot="1" thickTop="1">
      <c r="B65" s="22"/>
      <c r="C65" s="19">
        <v>2006</v>
      </c>
      <c r="D65" s="75">
        <v>8553100</v>
      </c>
      <c r="E65" s="34">
        <v>3219234</v>
      </c>
      <c r="F65" s="34">
        <v>9750540</v>
      </c>
      <c r="G65" s="34">
        <v>4401292</v>
      </c>
      <c r="H65" s="48">
        <v>15219291</v>
      </c>
      <c r="I65" s="66">
        <v>5138800</v>
      </c>
      <c r="J65" s="34">
        <v>2227874</v>
      </c>
      <c r="K65" s="34">
        <v>3289835</v>
      </c>
      <c r="L65" s="52">
        <v>3589936</v>
      </c>
      <c r="M65" s="54">
        <v>142753500</v>
      </c>
      <c r="N65" s="86">
        <v>6842200</v>
      </c>
      <c r="O65" s="59">
        <v>4692000</v>
      </c>
      <c r="P65" s="59">
        <v>26675000</v>
      </c>
      <c r="Q65" s="34">
        <v>46749170</v>
      </c>
      <c r="R65" s="34">
        <v>1350700</v>
      </c>
    </row>
    <row r="66" spans="2:18" ht="16.5" customHeight="1" thickBot="1" thickTop="1">
      <c r="B66" s="22"/>
      <c r="C66" s="19">
        <v>2007</v>
      </c>
      <c r="D66" s="75">
        <v>8666100</v>
      </c>
      <c r="E66" s="34">
        <v>3222953</v>
      </c>
      <c r="F66" s="34">
        <v>9714461</v>
      </c>
      <c r="G66" s="34">
        <v>4394702</v>
      </c>
      <c r="H66" s="48">
        <v>15396878</v>
      </c>
      <c r="I66" s="66">
        <v>5247600</v>
      </c>
      <c r="J66" s="34">
        <v>2208840</v>
      </c>
      <c r="K66" s="34">
        <v>3249983</v>
      </c>
      <c r="L66" s="52">
        <v>3581110</v>
      </c>
      <c r="M66" s="54">
        <v>142221000</v>
      </c>
      <c r="N66" s="86">
        <v>6965500</v>
      </c>
      <c r="O66" s="59">
        <v>4747000</v>
      </c>
      <c r="P66" s="59">
        <v>26944500</v>
      </c>
      <c r="Q66" s="34">
        <v>46465691</v>
      </c>
      <c r="R66" s="34">
        <v>1342920</v>
      </c>
    </row>
    <row r="67" spans="2:18" ht="16.5" customHeight="1" thickBot="1" thickTop="1">
      <c r="B67" s="22"/>
      <c r="C67" s="19">
        <v>2008</v>
      </c>
      <c r="D67" s="75">
        <v>8779900</v>
      </c>
      <c r="E67" s="34">
        <v>3230086</v>
      </c>
      <c r="F67" s="34">
        <v>9689770</v>
      </c>
      <c r="G67" s="72">
        <v>3847600</v>
      </c>
      <c r="H67" s="48">
        <v>15571506</v>
      </c>
      <c r="I67" s="66">
        <v>5289200</v>
      </c>
      <c r="J67" s="34">
        <v>2191810</v>
      </c>
      <c r="K67" s="34">
        <v>3212605</v>
      </c>
      <c r="L67" s="52">
        <v>3572703</v>
      </c>
      <c r="M67" s="54">
        <v>142008800</v>
      </c>
      <c r="N67" s="86">
        <v>7096900</v>
      </c>
      <c r="O67" s="59">
        <v>4801500</v>
      </c>
      <c r="P67" s="59">
        <v>27212000</v>
      </c>
      <c r="Q67" s="34">
        <v>46192309</v>
      </c>
      <c r="R67" s="34">
        <v>1338440</v>
      </c>
    </row>
    <row r="68" spans="2:18" ht="16.5" customHeight="1" thickBot="1" thickTop="1">
      <c r="B68" s="22"/>
      <c r="C68" s="19">
        <v>2009</v>
      </c>
      <c r="D68" s="75">
        <v>8897000</v>
      </c>
      <c r="E68" s="34">
        <v>3237976</v>
      </c>
      <c r="F68" s="34">
        <v>9671912</v>
      </c>
      <c r="G68" s="72">
        <v>3829000</v>
      </c>
      <c r="H68" s="70">
        <v>15982370</v>
      </c>
      <c r="I68" s="94">
        <v>5362793</v>
      </c>
      <c r="J68" s="34">
        <v>2162834</v>
      </c>
      <c r="K68" s="34">
        <v>3183856</v>
      </c>
      <c r="L68" s="52">
        <v>3567512</v>
      </c>
      <c r="M68" s="54">
        <v>141900000</v>
      </c>
      <c r="N68" s="86">
        <v>7250800</v>
      </c>
      <c r="O68" s="59">
        <v>4857000</v>
      </c>
      <c r="P68" s="59">
        <v>27475500</v>
      </c>
      <c r="Q68" s="34">
        <v>45963359</v>
      </c>
      <c r="R68" s="34">
        <v>1335740</v>
      </c>
    </row>
    <row r="69" spans="2:18" ht="16.5" customHeight="1" thickBot="1" thickTop="1">
      <c r="B69" s="22"/>
      <c r="C69" s="19">
        <v>2010</v>
      </c>
      <c r="D69" s="75">
        <v>8997600</v>
      </c>
      <c r="E69" s="34">
        <v>3249482</v>
      </c>
      <c r="F69" s="34">
        <v>9480178</v>
      </c>
      <c r="G69" s="72">
        <v>3799800</v>
      </c>
      <c r="H69" s="70">
        <v>16203036</v>
      </c>
      <c r="I69" s="94">
        <v>5418299</v>
      </c>
      <c r="J69" s="34">
        <v>2120504</v>
      </c>
      <c r="K69" s="34">
        <v>3141976</v>
      </c>
      <c r="L69" s="52">
        <v>3563695</v>
      </c>
      <c r="M69" s="54">
        <v>141914500</v>
      </c>
      <c r="N69" s="86">
        <v>7417400</v>
      </c>
      <c r="O69" s="59">
        <v>4913000</v>
      </c>
      <c r="P69" s="59">
        <v>27736000</v>
      </c>
      <c r="Q69" s="34">
        <v>45782592</v>
      </c>
      <c r="R69" s="34">
        <v>1333290</v>
      </c>
    </row>
    <row r="70" spans="2:18" ht="16.5" customHeight="1" thickBot="1" thickTop="1">
      <c r="B70" s="22"/>
      <c r="C70" s="19">
        <v>2011</v>
      </c>
      <c r="D70" s="75">
        <v>9111100</v>
      </c>
      <c r="E70" s="34">
        <v>3262650</v>
      </c>
      <c r="F70" s="34">
        <v>9481193</v>
      </c>
      <c r="G70" s="72">
        <v>3773600</v>
      </c>
      <c r="H70" s="70">
        <v>16440124</v>
      </c>
      <c r="I70" s="94">
        <v>5477620</v>
      </c>
      <c r="J70" s="34">
        <v>2074605</v>
      </c>
      <c r="K70" s="34">
        <v>3052588</v>
      </c>
      <c r="L70" s="52">
        <v>3560430</v>
      </c>
      <c r="M70" s="54">
        <v>142865433</v>
      </c>
      <c r="N70" s="86">
        <v>7621200</v>
      </c>
      <c r="O70" s="59">
        <v>4969500</v>
      </c>
      <c r="P70" s="84">
        <v>28900000</v>
      </c>
      <c r="Q70" s="34">
        <v>45598179</v>
      </c>
      <c r="R70" s="34">
        <v>1329660</v>
      </c>
    </row>
    <row r="71" spans="2:18" ht="14.25" customHeight="1" thickBot="1" thickTop="1">
      <c r="B71" s="22"/>
      <c r="C71" s="19">
        <v>2012</v>
      </c>
      <c r="D71" s="75">
        <v>9235100</v>
      </c>
      <c r="E71" s="34">
        <v>3274285</v>
      </c>
      <c r="F71" s="34">
        <v>9465150</v>
      </c>
      <c r="G71" s="72">
        <v>3739300</v>
      </c>
      <c r="H71" s="70">
        <v>16673077</v>
      </c>
      <c r="I71" s="94">
        <v>5551888</v>
      </c>
      <c r="J71" s="34">
        <v>2044813</v>
      </c>
      <c r="K71" s="34">
        <v>3003641</v>
      </c>
      <c r="L71" s="52">
        <v>3559541</v>
      </c>
      <c r="M71" s="67">
        <v>143056383</v>
      </c>
      <c r="N71" s="86">
        <v>7807200</v>
      </c>
      <c r="O71" s="59">
        <v>5026500</v>
      </c>
      <c r="P71" s="59">
        <v>28261499.999999996</v>
      </c>
      <c r="Q71" s="34">
        <v>45453282</v>
      </c>
      <c r="R71" s="34">
        <v>1325217</v>
      </c>
    </row>
    <row r="72" spans="2:18" ht="14.25" customHeight="1" thickBot="1" thickTop="1">
      <c r="B72" s="22"/>
      <c r="C72" s="19">
        <v>2013</v>
      </c>
      <c r="D72" s="75">
        <v>9356500</v>
      </c>
      <c r="E72" s="34">
        <v>3026878</v>
      </c>
      <c r="F72" s="34">
        <v>9463840</v>
      </c>
      <c r="G72" s="72">
        <v>3718400</v>
      </c>
      <c r="H72" s="70">
        <v>16909776</v>
      </c>
      <c r="I72" s="94">
        <v>5663133</v>
      </c>
      <c r="J72" s="34">
        <v>2023825</v>
      </c>
      <c r="K72" s="34">
        <v>2971905</v>
      </c>
      <c r="L72" s="52">
        <v>3559497</v>
      </c>
      <c r="M72" s="67">
        <v>143347059</v>
      </c>
      <c r="N72" s="86">
        <v>7987400</v>
      </c>
      <c r="O72" s="59">
        <v>5084000</v>
      </c>
      <c r="P72" s="84">
        <v>30000000</v>
      </c>
      <c r="Q72" s="34">
        <v>45372692</v>
      </c>
      <c r="R72" s="34">
        <v>1320174</v>
      </c>
    </row>
    <row r="73" spans="2:18" ht="14.25" customHeight="1" thickBot="1" thickTop="1">
      <c r="B73" s="22"/>
      <c r="C73" s="19">
        <v>2014</v>
      </c>
      <c r="D73" s="75">
        <v>9477100</v>
      </c>
      <c r="E73" s="48">
        <v>3017079</v>
      </c>
      <c r="F73" s="34">
        <v>9468154</v>
      </c>
      <c r="G73" s="72">
        <v>3716900</v>
      </c>
      <c r="H73" s="70">
        <v>17160774</v>
      </c>
      <c r="I73" s="94">
        <v>5776570</v>
      </c>
      <c r="J73" s="34">
        <v>2001468</v>
      </c>
      <c r="K73" s="34">
        <v>2943472</v>
      </c>
      <c r="L73" s="52">
        <v>3557634</v>
      </c>
      <c r="M73" s="67">
        <v>143666900</v>
      </c>
      <c r="N73" s="86">
        <v>8161100</v>
      </c>
      <c r="O73" s="80">
        <v>5250000</v>
      </c>
      <c r="P73" s="73">
        <v>30488000</v>
      </c>
      <c r="Q73" s="34">
        <v>45245894</v>
      </c>
      <c r="R73" s="34">
        <v>1315819</v>
      </c>
    </row>
    <row r="74" spans="2:18" ht="14.25" customHeight="1" thickBot="1" thickTop="1">
      <c r="B74" s="22"/>
      <c r="C74" s="19">
        <v>2015</v>
      </c>
      <c r="D74" s="75">
        <v>9593000</v>
      </c>
      <c r="E74" s="48">
        <v>2989000</v>
      </c>
      <c r="F74" s="34">
        <v>9480868</v>
      </c>
      <c r="G74" s="72">
        <v>3721900</v>
      </c>
      <c r="H74" s="70">
        <v>17417673</v>
      </c>
      <c r="I74" s="94">
        <v>5895062</v>
      </c>
      <c r="J74" s="34">
        <v>1986096</v>
      </c>
      <c r="K74" s="34">
        <v>2921262</v>
      </c>
      <c r="L74" s="52">
        <v>3555159</v>
      </c>
      <c r="M74" s="67">
        <v>146267300</v>
      </c>
      <c r="N74" s="86">
        <v>8352000</v>
      </c>
      <c r="O74" s="48">
        <v>5373000</v>
      </c>
      <c r="P74" s="82">
        <v>31000000</v>
      </c>
      <c r="Q74" s="34">
        <v>42759661</v>
      </c>
      <c r="R74" s="34">
        <v>1313271</v>
      </c>
    </row>
    <row r="75" spans="2:18" ht="14.25" customHeight="1" thickBot="1" thickTop="1">
      <c r="B75" s="22"/>
      <c r="C75" s="19">
        <v>2016</v>
      </c>
      <c r="D75" s="75">
        <v>9705600</v>
      </c>
      <c r="E75" s="34">
        <v>2998577</v>
      </c>
      <c r="F75" s="34">
        <v>9498364</v>
      </c>
      <c r="G75" s="72">
        <v>3728600</v>
      </c>
      <c r="H75" s="70">
        <v>17670579</v>
      </c>
      <c r="I75" s="94">
        <v>6019480</v>
      </c>
      <c r="J75" s="34">
        <v>1968957</v>
      </c>
      <c r="K75" s="34">
        <v>2888558</v>
      </c>
      <c r="L75" s="52">
        <v>3553056</v>
      </c>
      <c r="M75" s="67">
        <v>146544700</v>
      </c>
      <c r="N75" s="86">
        <v>8551200</v>
      </c>
      <c r="O75" s="81">
        <v>5400000</v>
      </c>
      <c r="P75" s="81">
        <v>31600000</v>
      </c>
      <c r="Q75" s="34">
        <v>42590879</v>
      </c>
      <c r="R75" s="34">
        <v>1315944</v>
      </c>
    </row>
    <row r="76" spans="2:18" ht="14.25" customHeight="1" thickBot="1" thickTop="1">
      <c r="B76" s="22"/>
      <c r="C76" s="19">
        <v>2017</v>
      </c>
      <c r="D76" s="75">
        <v>9810000</v>
      </c>
      <c r="E76" s="95">
        <v>2986100</v>
      </c>
      <c r="F76" s="34">
        <v>9504704</v>
      </c>
      <c r="G76" s="72">
        <v>3726400</v>
      </c>
      <c r="H76" s="70">
        <f>18157100-231000</f>
        <v>17926100</v>
      </c>
      <c r="I76" s="94">
        <v>6140200</v>
      </c>
      <c r="J76" s="100">
        <v>1950116</v>
      </c>
      <c r="K76" s="96">
        <f>K77+40000</f>
        <v>2848900</v>
      </c>
      <c r="L76" s="52">
        <v>3550852</v>
      </c>
      <c r="M76" s="67">
        <v>146800000</v>
      </c>
      <c r="N76" s="86">
        <v>8742800</v>
      </c>
      <c r="O76" s="81">
        <v>5600000</v>
      </c>
      <c r="P76" s="74">
        <v>32121075</v>
      </c>
      <c r="Q76" s="34">
        <v>42414905</v>
      </c>
      <c r="R76" s="57">
        <v>1317800</v>
      </c>
    </row>
    <row r="77" spans="2:18" ht="14.25" customHeight="1" thickBot="1" thickTop="1">
      <c r="B77" s="22"/>
      <c r="C77" s="19">
        <v>2018</v>
      </c>
      <c r="D77" s="75">
        <v>9898100</v>
      </c>
      <c r="E77" s="95">
        <v>2972900</v>
      </c>
      <c r="F77" s="31">
        <v>9491800</v>
      </c>
      <c r="G77" s="72">
        <v>3729600</v>
      </c>
      <c r="H77" s="70">
        <v>18157100</v>
      </c>
      <c r="I77" s="94">
        <v>6256730</v>
      </c>
      <c r="J77" s="99">
        <v>1934379</v>
      </c>
      <c r="K77" s="96">
        <f>K78+14900</f>
        <v>2808900</v>
      </c>
      <c r="L77" s="52">
        <v>3547539</v>
      </c>
      <c r="M77" s="67">
        <v>146900000</v>
      </c>
      <c r="N77" s="86">
        <v>8931200</v>
      </c>
      <c r="O77" s="81">
        <v>5850000</v>
      </c>
      <c r="P77" s="74">
        <v>32653000</v>
      </c>
      <c r="Q77" s="34">
        <v>42216766</v>
      </c>
      <c r="R77" s="57">
        <f>R78+4690</f>
        <v>1329510</v>
      </c>
    </row>
    <row r="78" spans="2:18" ht="14.25" customHeight="1" thickBot="1" thickTop="1">
      <c r="B78" s="22"/>
      <c r="C78" s="19">
        <v>2019</v>
      </c>
      <c r="D78" s="75">
        <v>9981457</v>
      </c>
      <c r="E78" s="95">
        <v>2965000</v>
      </c>
      <c r="F78" s="31">
        <v>9475600</v>
      </c>
      <c r="G78" s="72">
        <v>3723500</v>
      </c>
      <c r="H78" s="88">
        <v>18396000</v>
      </c>
      <c r="I78" s="94">
        <v>6389500</v>
      </c>
      <c r="J78" s="99">
        <v>1920100</v>
      </c>
      <c r="K78" s="97">
        <v>2794000</v>
      </c>
      <c r="L78" s="52">
        <v>3542708</v>
      </c>
      <c r="M78" s="90">
        <v>146800000</v>
      </c>
      <c r="N78" s="86">
        <v>9127000</v>
      </c>
      <c r="O78" s="81">
        <v>5942000</v>
      </c>
      <c r="P78" s="74">
        <v>33254100</v>
      </c>
      <c r="Q78" s="55">
        <v>42153201</v>
      </c>
      <c r="R78" s="57">
        <v>1324820</v>
      </c>
    </row>
    <row r="79" spans="2:18" ht="14.25" customHeight="1">
      <c r="B79" s="22"/>
      <c r="C79" s="19">
        <v>2020</v>
      </c>
      <c r="D79" s="34"/>
      <c r="E79" s="34"/>
      <c r="F79" s="34"/>
      <c r="G79" s="87"/>
      <c r="H79" s="88"/>
      <c r="I79" s="89"/>
      <c r="J79" s="34"/>
      <c r="K79" s="34"/>
      <c r="L79" s="34"/>
      <c r="M79" s="90"/>
      <c r="N79" s="91"/>
      <c r="O79" s="92"/>
      <c r="P79" s="92"/>
      <c r="Q79" s="13"/>
      <c r="R79" s="93"/>
    </row>
    <row r="80" spans="2:18" ht="12">
      <c r="B80" s="22"/>
      <c r="C80" s="19"/>
      <c r="D80" s="19" t="s">
        <v>58</v>
      </c>
      <c r="E80" s="24" t="s">
        <v>59</v>
      </c>
      <c r="F80" s="24" t="s">
        <v>60</v>
      </c>
      <c r="G80" s="71" t="s">
        <v>5</v>
      </c>
      <c r="H80" s="19" t="s">
        <v>61</v>
      </c>
      <c r="I80" s="19" t="s">
        <v>7</v>
      </c>
      <c r="J80" s="19" t="s">
        <v>12</v>
      </c>
      <c r="K80" s="19" t="s">
        <v>13</v>
      </c>
      <c r="L80" s="19" t="s">
        <v>62</v>
      </c>
      <c r="M80" s="19" t="s">
        <v>1</v>
      </c>
      <c r="N80" s="19" t="s">
        <v>63</v>
      </c>
      <c r="O80" s="19" t="s">
        <v>64</v>
      </c>
      <c r="P80" s="19" t="s">
        <v>65</v>
      </c>
      <c r="Q80" s="19" t="s">
        <v>2</v>
      </c>
      <c r="R80" s="19" t="s">
        <v>14</v>
      </c>
    </row>
    <row r="81" spans="2:18" ht="12">
      <c r="B81" t="s">
        <v>57</v>
      </c>
      <c r="C81" s="13"/>
      <c r="D81" s="13"/>
      <c r="E81" s="13"/>
      <c r="F81" s="13"/>
      <c r="G81" s="13"/>
      <c r="H81" s="69"/>
      <c r="I81" s="13"/>
      <c r="J81" s="13"/>
      <c r="K81" s="13"/>
      <c r="L81" s="13"/>
      <c r="M81" s="13"/>
      <c r="N81" s="13"/>
      <c r="O81" s="13"/>
      <c r="P81" s="13"/>
      <c r="Q81" s="13"/>
      <c r="R81" s="13"/>
    </row>
    <row r="82" spans="2:18" ht="12">
      <c r="B82" t="s">
        <v>72</v>
      </c>
      <c r="C82" s="13"/>
      <c r="D82" s="13"/>
      <c r="E82" s="13"/>
      <c r="F82" s="13"/>
      <c r="G82" s="13"/>
      <c r="H82" s="69"/>
      <c r="I82" s="13"/>
      <c r="J82" s="13"/>
      <c r="K82" s="13"/>
      <c r="L82" s="13"/>
      <c r="M82" s="13"/>
      <c r="N82" s="13"/>
      <c r="O82" s="13"/>
      <c r="P82" s="13"/>
      <c r="Q82" s="13"/>
      <c r="R82" s="13"/>
    </row>
    <row r="83" spans="2:18" ht="12">
      <c r="B83" t="s">
        <v>73</v>
      </c>
      <c r="C83" s="13"/>
      <c r="D83" s="13"/>
      <c r="E83" s="13"/>
      <c r="F83" s="13"/>
      <c r="G83" s="13"/>
      <c r="H83" s="69"/>
      <c r="I83" s="13"/>
      <c r="J83" s="13"/>
      <c r="K83" s="13"/>
      <c r="L83" s="13"/>
      <c r="M83" s="13"/>
      <c r="N83" s="13"/>
      <c r="O83" s="13"/>
      <c r="P83" s="13"/>
      <c r="Q83" s="13"/>
      <c r="R83" s="13"/>
    </row>
    <row r="84" spans="2:20" ht="12">
      <c r="B84" t="s">
        <v>45</v>
      </c>
      <c r="C84" s="13"/>
      <c r="D84" s="13"/>
      <c r="E84" s="13"/>
      <c r="F84" s="13"/>
      <c r="G84" s="13"/>
      <c r="H84" s="69"/>
      <c r="I84" s="13"/>
      <c r="J84" s="13"/>
      <c r="K84" s="13"/>
      <c r="L84" s="13"/>
      <c r="M84" s="13"/>
      <c r="N84" s="13"/>
      <c r="O84" s="13"/>
      <c r="P84" s="13"/>
      <c r="Q84" s="13"/>
      <c r="R84" s="13"/>
      <c r="T84" s="79"/>
    </row>
    <row r="85" spans="2:20" ht="12">
      <c r="B85" t="s">
        <v>46</v>
      </c>
      <c r="C85" s="13"/>
      <c r="D85" s="13"/>
      <c r="E85" s="13"/>
      <c r="F85" s="13"/>
      <c r="G85" s="13"/>
      <c r="H85" s="69"/>
      <c r="I85" s="13"/>
      <c r="J85" s="13"/>
      <c r="K85" s="13"/>
      <c r="L85" s="13"/>
      <c r="M85" s="13"/>
      <c r="N85" s="13"/>
      <c r="O85" s="13"/>
      <c r="P85" s="13"/>
      <c r="Q85" s="13"/>
      <c r="R85" s="13"/>
      <c r="T85" s="79"/>
    </row>
    <row r="87" spans="2:16" ht="21.75" customHeight="1">
      <c r="B87" s="25" t="s">
        <v>17</v>
      </c>
      <c r="C87" s="26"/>
      <c r="D87" s="26"/>
      <c r="E87" s="26"/>
      <c r="F87" s="26"/>
      <c r="G87" s="26"/>
      <c r="H87" s="78"/>
      <c r="I87" s="26"/>
      <c r="J87" s="27"/>
      <c r="K87" s="27"/>
      <c r="L87" s="27"/>
      <c r="M87" s="27"/>
      <c r="N87" s="27"/>
      <c r="O87" s="27"/>
      <c r="P87" s="27"/>
    </row>
    <row r="88" spans="1:42" ht="14.25" customHeight="1">
      <c r="A88" s="98"/>
      <c r="B88" s="34"/>
      <c r="C88" s="107" t="s">
        <v>24</v>
      </c>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row>
    <row r="89" spans="2:42" ht="14.25" customHeight="1" thickBot="1">
      <c r="B89" s="28"/>
      <c r="C89" s="108" t="s">
        <v>23</v>
      </c>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row>
    <row r="90" spans="2:42" ht="14.25" customHeight="1" thickBot="1" thickTop="1">
      <c r="B90" s="48">
        <v>33</v>
      </c>
      <c r="C90" s="106" t="s">
        <v>25</v>
      </c>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row>
    <row r="91" spans="1:42" ht="14.25" customHeight="1" thickBot="1" thickTop="1">
      <c r="A91" s="98"/>
      <c r="B91" s="31"/>
      <c r="C91" s="106" t="s">
        <v>26</v>
      </c>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row>
    <row r="92" spans="2:42" ht="14.25" customHeight="1" thickBot="1" thickTop="1">
      <c r="B92" s="32"/>
      <c r="C92" s="106" t="s">
        <v>27</v>
      </c>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row>
    <row r="93" spans="2:42" ht="13.5" thickBot="1" thickTop="1">
      <c r="B93" s="35"/>
      <c r="C93" s="106" t="s">
        <v>42</v>
      </c>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row>
    <row r="94" spans="2:42" ht="12.75" thickBot="1">
      <c r="B94" s="38"/>
      <c r="C94" s="108" t="s">
        <v>28</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row>
    <row r="95" spans="2:42" ht="13.5" thickBot="1" thickTop="1">
      <c r="B95" s="42"/>
      <c r="C95" s="107" t="s">
        <v>29</v>
      </c>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row>
    <row r="96" spans="2:42" ht="13.5" thickBot="1" thickTop="1">
      <c r="B96" s="44"/>
      <c r="C96" s="108" t="s">
        <v>30</v>
      </c>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row>
    <row r="97" spans="2:42" ht="13.5" thickBot="1" thickTop="1">
      <c r="B97" s="46"/>
      <c r="C97" s="106" t="s">
        <v>41</v>
      </c>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row>
    <row r="98" spans="2:42" ht="14.25" customHeight="1" thickBot="1">
      <c r="B98" s="47"/>
      <c r="C98" s="107" t="s">
        <v>32</v>
      </c>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row>
    <row r="99" spans="1:42" ht="14.25" customHeight="1" thickBot="1">
      <c r="A99" s="98"/>
      <c r="B99" s="49"/>
      <c r="C99" s="106" t="s">
        <v>67</v>
      </c>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row>
    <row r="100" spans="1:42" ht="14.25" customHeight="1" thickBot="1">
      <c r="A100" s="98"/>
      <c r="B100" s="96"/>
      <c r="C100" s="106" t="s">
        <v>34</v>
      </c>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row>
    <row r="101" spans="2:42" ht="14.25" customHeight="1" thickBot="1">
      <c r="B101" s="51" t="s">
        <v>35</v>
      </c>
      <c r="C101" s="106" t="s">
        <v>36</v>
      </c>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row>
    <row r="102" spans="1:42" ht="14.25" customHeight="1" thickBot="1" thickTop="1">
      <c r="A102" s="98"/>
      <c r="B102" s="52">
        <v>2</v>
      </c>
      <c r="C102" s="106" t="s">
        <v>37</v>
      </c>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row>
    <row r="103" spans="1:42" ht="14.25" customHeight="1" thickTop="1">
      <c r="A103" s="98"/>
      <c r="B103" s="53"/>
      <c r="C103" s="107" t="s">
        <v>31</v>
      </c>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row>
    <row r="104" spans="1:42" ht="14.25" customHeight="1">
      <c r="A104" s="98"/>
      <c r="B104" s="55"/>
      <c r="C104" s="106" t="s">
        <v>38</v>
      </c>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row>
    <row r="105" spans="1:42" ht="14.25" customHeight="1">
      <c r="A105" s="98"/>
      <c r="B105" s="57"/>
      <c r="C105" s="106" t="s">
        <v>39</v>
      </c>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row>
    <row r="106" spans="2:42" ht="14.25" customHeight="1" thickBot="1">
      <c r="B106" s="58"/>
      <c r="C106" s="107" t="s">
        <v>40</v>
      </c>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row>
    <row r="107" spans="2:42" ht="14.25" customHeight="1" thickBot="1" thickTop="1">
      <c r="B107" s="68" t="s">
        <v>35</v>
      </c>
      <c r="C107" s="106" t="s">
        <v>43</v>
      </c>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row>
    <row r="108" spans="2:42" ht="14.25" customHeight="1" thickBot="1" thickTop="1">
      <c r="B108" s="70"/>
      <c r="C108" s="106" t="s">
        <v>48</v>
      </c>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row>
    <row r="109" spans="1:42" ht="14.25" customHeight="1" thickBot="1">
      <c r="A109" s="98"/>
      <c r="B109" s="72"/>
      <c r="C109" s="106" t="s">
        <v>49</v>
      </c>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row>
    <row r="110" spans="1:42" ht="14.25" customHeight="1" thickBot="1">
      <c r="A110" s="98"/>
      <c r="B110" s="74"/>
      <c r="C110" s="106" t="s">
        <v>68</v>
      </c>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row>
    <row r="111" spans="1:42" ht="14.25" customHeight="1" thickBot="1" thickTop="1">
      <c r="A111" s="98"/>
      <c r="B111" s="75"/>
      <c r="C111" s="106" t="s">
        <v>51</v>
      </c>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row>
    <row r="112" spans="1:42" ht="14.25" customHeight="1" thickBot="1">
      <c r="A112" s="98"/>
      <c r="B112" s="95"/>
      <c r="C112" s="106" t="s">
        <v>66</v>
      </c>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row>
    <row r="113" spans="1:42" ht="14.25" customHeight="1">
      <c r="A113" s="98"/>
      <c r="B113" s="94"/>
      <c r="C113" s="106" t="s">
        <v>52</v>
      </c>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row>
    <row r="114" spans="1:42" ht="14.25" customHeight="1">
      <c r="A114" s="98"/>
      <c r="B114" s="81"/>
      <c r="C114" s="106" t="s">
        <v>53</v>
      </c>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row>
    <row r="115" spans="2:42" ht="14.25" customHeight="1" thickBot="1">
      <c r="B115" s="83"/>
      <c r="C115" s="106" t="s">
        <v>54</v>
      </c>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row>
    <row r="116" spans="2:42" ht="14.25" customHeight="1" thickBot="1">
      <c r="B116" s="85"/>
      <c r="C116" s="106" t="s">
        <v>55</v>
      </c>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row>
    <row r="117" spans="1:42" ht="14.25" customHeight="1" thickBot="1" thickTop="1">
      <c r="A117" s="98"/>
      <c r="B117" s="86"/>
      <c r="C117" s="106" t="s">
        <v>56</v>
      </c>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row>
    <row r="118" ht="13.5" thickTop="1"/>
    <row r="119" spans="3:42" ht="14.25" customHeight="1">
      <c r="C119" s="105" t="s">
        <v>44</v>
      </c>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row>
  </sheetData>
  <sheetProtection/>
  <mergeCells count="31">
    <mergeCell ref="C95:AP95"/>
    <mergeCell ref="C88:AP88"/>
    <mergeCell ref="C89:AP89"/>
    <mergeCell ref="C90:AP90"/>
    <mergeCell ref="C91:AP91"/>
    <mergeCell ref="C94:AP94"/>
    <mergeCell ref="C93:AP93"/>
    <mergeCell ref="C92:AP92"/>
    <mergeCell ref="C96:AP96"/>
    <mergeCell ref="C99:AP99"/>
    <mergeCell ref="C100:AP100"/>
    <mergeCell ref="C101:AP101"/>
    <mergeCell ref="C97:AP97"/>
    <mergeCell ref="C102:AP102"/>
    <mergeCell ref="C98:AP98"/>
    <mergeCell ref="C103:AP103"/>
    <mergeCell ref="C104:AP104"/>
    <mergeCell ref="C109:AP109"/>
    <mergeCell ref="C108:AP108"/>
    <mergeCell ref="C117:AP117"/>
    <mergeCell ref="C107:AP107"/>
    <mergeCell ref="C111:AP111"/>
    <mergeCell ref="C119:AP119"/>
    <mergeCell ref="C105:AP105"/>
    <mergeCell ref="C115:AP115"/>
    <mergeCell ref="C116:AP116"/>
    <mergeCell ref="C113:AP113"/>
    <mergeCell ref="C110:AP110"/>
    <mergeCell ref="C112:AP112"/>
    <mergeCell ref="C114:AP114"/>
    <mergeCell ref="C106:AP106"/>
  </mergeCells>
  <hyperlinks>
    <hyperlink ref="C90:AP90" r:id="rId1" display="INED Population in figures database"/>
    <hyperlink ref="AP90" r:id="rId2" display="INED Population in figures database"/>
    <hyperlink ref="C92" r:id="rId3" display="http://www.stats.govt.nz/"/>
    <hyperlink ref="AP92" r:id="rId4" display="http://www.stats.govt.nz/"/>
    <hyperlink ref="C92:AP92" r:id="rId5" display="GeoHive. Historic, current and future population of Europe"/>
    <hyperlink ref="C91" r:id="rId6" display="http://www.stats.govt.nz/"/>
    <hyperlink ref="AP91" r:id="rId7" display="http://www.stats.govt.nz/"/>
    <hyperlink ref="C91:AP91" r:id="rId8" display="Официальный интернет-портал  Президента Республики Беларусь"/>
    <hyperlink ref="C88:AP88" r:id="rId9" display="Eurostat"/>
    <hyperlink ref="C93" r:id="rId10" display="http://www.stats.govt.nz/"/>
    <hyperlink ref="AP93" r:id="rId11" display="http://www.stats.govt.nz/"/>
    <hyperlink ref="C93:AP93" r:id="rId12" display="Демоскоп Weekly. Глазами аналитиков."/>
    <hyperlink ref="C95:AP95" r:id="rId13" display="Евразийский барометр. Демоскоп Weekly № 43-44"/>
    <hyperlink ref="C97" r:id="rId14" display="http://www.stats.govt.nz/"/>
    <hyperlink ref="AP97" r:id="rId15" display="http://www.stats.govt.nz/"/>
    <hyperlink ref="C97:AP97" r:id="rId16" display="Демоскоп Weekly. Глазами аналитиков"/>
    <hyperlink ref="C98" r:id="rId17" display="http://www.stats.govt.nz/"/>
    <hyperlink ref="AP98" r:id="rId18" display="http://www.stats.govt.nz/"/>
    <hyperlink ref="C98:AP98" r:id="rId19" display="Population Statistics"/>
    <hyperlink ref="AP99" r:id="rId20" display="INED Population in figures database"/>
    <hyperlink ref="AP100" r:id="rId21" display="INED Population in figures database"/>
    <hyperlink ref="C99:AP99" r:id="rId22" display="Latvia's national web site POPIN-Latvia"/>
    <hyperlink ref="C100:AP100" r:id="rId23" display="Statistics Lithuania"/>
    <hyperlink ref="C101" r:id="rId24" display="http://www.stats.govt.nz/"/>
    <hyperlink ref="AP101" r:id="rId25" display="http://www.stats.govt.nz/"/>
    <hyperlink ref="C101:AP101" r:id="rId26" display="World population prospects. The 2008 revision population database. United Nations Population Division "/>
    <hyperlink ref="AP102" r:id="rId27" display="INED Population in figures database"/>
    <hyperlink ref="C102:AP102" r:id="rId28" display="Национальное Бюро Статистики Республики Молдова"/>
    <hyperlink ref="C103" r:id="rId29" display="http://www.stats.govt.nz/"/>
    <hyperlink ref="AP103" r:id="rId30" display="http://www.stats.govt.nz/"/>
    <hyperlink ref="C103:AP103" r:id="rId31" display="Федеральная служба государственной статистики"/>
    <hyperlink ref="AP104" r:id="rId32" display="INED Population in figures database"/>
    <hyperlink ref="C104:AP104" r:id="rId33" display="Государственный комитет статистики Украины"/>
    <hyperlink ref="AP105" r:id="rId34" display="INED Population in figures database"/>
    <hyperlink ref="C105:AP105" r:id="rId35" display="Statistics Estonia"/>
    <hyperlink ref="C106" r:id="rId36" display="http://www.stats.govt.nz/"/>
    <hyperlink ref="AP106" r:id="rId37" display="http://www.stats.govt.nz/"/>
    <hyperlink ref="C106:AP106" r:id="rId38" display="Межгосударственный статистический комитет Содружества Независимых Государств"/>
    <hyperlink ref="C107" r:id="rId39" display="http://www.stats.govt.nz/"/>
    <hyperlink ref="AP107" r:id="rId40" display="http://www.stats.govt.nz/"/>
    <hyperlink ref="C107:AP107" r:id="rId41" display="US Census Bureau. International Data Base (IDB)"/>
    <hyperlink ref="AP119" r:id="rId42" display="http://www.stats.govt.nz/"/>
    <hyperlink ref="C109" r:id="rId43" display="http://www.stats.govt.nz/"/>
    <hyperlink ref="AP109" r:id="rId44" display="http://www.stats.govt.nz/"/>
    <hyperlink ref="C109:AP109" r:id="rId45" display="National Statistics Office of Georgia"/>
    <hyperlink ref="C108" r:id="rId46" display="http://www.stats.govt.nz/"/>
    <hyperlink ref="AP108" r:id="rId47" display="http://www.stats.govt.nz/"/>
    <hyperlink ref="C108:AP108" r:id="rId48" display="Агентство Республики Казахстан по статистике"/>
    <hyperlink ref="C110" r:id="rId49" display="http://www.stats.govt.nz/"/>
    <hyperlink ref="AP110" r:id="rId50" display="http://www.stats.govt.nz/"/>
    <hyperlink ref="C112" r:id="rId51" display="http://www.stats.govt.nz/"/>
    <hyperlink ref="AP112" r:id="rId52" display="http://www.stats.govt.nz/"/>
    <hyperlink ref="C112:AP112" r:id="rId53" display="Статистический комитет Республики Армения"/>
    <hyperlink ref="C114" r:id="rId54" display="http://www.stats.govt.nz/"/>
    <hyperlink ref="AP114" r:id="rId55" display="http://www.stats.govt.nz/"/>
    <hyperlink ref="C114:AP114" r:id="rId56" display="Population Reference Bureau. World population data sheet"/>
    <hyperlink ref="C113" r:id="rId57" display="http://www.stats.govt.nz/"/>
    <hyperlink ref="AP113" r:id="rId58" display="http://www.stats.govt.nz/"/>
    <hyperlink ref="C113:AP113" r:id="rId59" display="Национальный статистический комитет Кыргызской Республики"/>
    <hyperlink ref="C110:AP110" r:id="rId60" display="UzDaily.uz"/>
    <hyperlink ref="C115" r:id="rId61" display="http://www.stats.govt.nz/"/>
    <hyperlink ref="AP115" r:id="rId62" display="http://www.stats.govt.nz/"/>
    <hyperlink ref="C115:AP115" r:id="rId63" display="Демоскоп Weekly, Евразийский демографический барометр № 675-676"/>
    <hyperlink ref="C116" r:id="rId64" display="http://www.stats.govt.nz/"/>
    <hyperlink ref="AP116" r:id="rId65" display="http://www.stats.govt.nz/"/>
    <hyperlink ref="C116:AP116" r:id="rId66" display="Узбекистан: современные демографические тенденции // Демоскоп Weekly № 617-618"/>
    <hyperlink ref="C117" r:id="rId67" display="http://www.stats.govt.nz/"/>
    <hyperlink ref="AP117" r:id="rId68" display="http://www.stats.govt.nz/"/>
    <hyperlink ref="C117:AP117" r:id="rId69" display="Агентство по статистике при президенте Республики Таджикистан"/>
    <hyperlink ref="C111" r:id="rId70" display="http://www.stats.govt.nz/"/>
    <hyperlink ref="AP111" r:id="rId71" display="http://www.stats.govt.nz/"/>
    <hyperlink ref="C111:AP111" r:id="rId72" display="The State Statistical Committee of the Republic of Azerbaijan"/>
  </hyperlinks>
  <printOptions/>
  <pageMargins left="0.75" right="0.75" top="1" bottom="1" header="0.5" footer="0.5"/>
  <pageSetup horizontalDpi="300" verticalDpi="300" orientation="portrait" paperSize="9" r:id="rId74"/>
  <drawing r:id="rId73"/>
</worksheet>
</file>

<file path=xl/worksheets/sheet2.xml><?xml version="1.0" encoding="utf-8"?>
<worksheet xmlns="http://schemas.openxmlformats.org/spreadsheetml/2006/main" xmlns:r="http://schemas.openxmlformats.org/officeDocument/2006/relationships">
  <dimension ref="A1:AU196"/>
  <sheetViews>
    <sheetView zoomScale="75" zoomScaleNormal="75" zoomScalePageLayoutView="0" workbookViewId="0" topLeftCell="A70">
      <selection activeCell="C75" sqref="C75"/>
    </sheetView>
  </sheetViews>
  <sheetFormatPr defaultColWidth="9.00390625" defaultRowHeight="12.75"/>
  <cols>
    <col min="1" max="1" width="5.00390625" style="0" customWidth="1"/>
    <col min="2" max="2" width="13.875" style="5" customWidth="1"/>
    <col min="3" max="17" width="10.50390625" style="0" customWidth="1"/>
    <col min="18" max="18" width="24.75390625" style="0" customWidth="1"/>
    <col min="19" max="47" width="9.125" style="1" customWidth="1"/>
  </cols>
  <sheetData>
    <row r="1" spans="1:18" ht="12">
      <c r="A1" s="1"/>
      <c r="B1" s="2"/>
      <c r="C1" s="1"/>
      <c r="D1" s="1"/>
      <c r="E1" s="1"/>
      <c r="F1" s="1"/>
      <c r="G1" s="1"/>
      <c r="H1" s="1"/>
      <c r="I1" s="1"/>
      <c r="J1" s="1"/>
      <c r="K1" s="1"/>
      <c r="L1" s="1"/>
      <c r="M1" s="1"/>
      <c r="N1" s="1"/>
      <c r="O1" s="1"/>
      <c r="P1" s="1"/>
      <c r="Q1" s="1"/>
      <c r="R1" s="1"/>
    </row>
    <row r="2" spans="1:18" ht="22.5">
      <c r="A2" s="1"/>
      <c r="B2" s="9" t="s">
        <v>69</v>
      </c>
      <c r="C2" s="1"/>
      <c r="D2" s="1"/>
      <c r="E2" s="1"/>
      <c r="F2" s="1"/>
      <c r="G2" s="1"/>
      <c r="H2" s="1"/>
      <c r="I2" s="1"/>
      <c r="J2" s="1"/>
      <c r="K2" s="1"/>
      <c r="L2" s="1"/>
      <c r="M2" s="1"/>
      <c r="N2" s="1"/>
      <c r="O2" s="1"/>
      <c r="P2" s="1"/>
      <c r="Q2" s="1"/>
      <c r="R2" s="1"/>
    </row>
    <row r="3" spans="1:18" ht="15">
      <c r="A3" s="1"/>
      <c r="B3" s="3"/>
      <c r="C3" s="1"/>
      <c r="D3" s="1"/>
      <c r="E3" s="1"/>
      <c r="F3" s="1"/>
      <c r="G3" s="1"/>
      <c r="H3" s="1"/>
      <c r="I3" s="1"/>
      <c r="J3" s="1"/>
      <c r="K3" s="1"/>
      <c r="L3" s="1"/>
      <c r="M3" s="1"/>
      <c r="N3" s="1"/>
      <c r="O3" s="1"/>
      <c r="P3" s="1"/>
      <c r="Q3" s="1"/>
      <c r="R3" s="1"/>
    </row>
    <row r="4" spans="1:18" ht="30" customHeight="1">
      <c r="A4" s="1"/>
      <c r="B4" s="109" t="s">
        <v>10</v>
      </c>
      <c r="C4" s="109" t="s">
        <v>16</v>
      </c>
      <c r="D4" s="109"/>
      <c r="E4" s="109"/>
      <c r="F4" s="109"/>
      <c r="G4" s="109"/>
      <c r="H4" s="109"/>
      <c r="I4" s="109"/>
      <c r="J4" s="109"/>
      <c r="K4" s="109"/>
      <c r="L4" s="109"/>
      <c r="M4" s="109"/>
      <c r="N4" s="109"/>
      <c r="O4" s="109"/>
      <c r="P4" s="109"/>
      <c r="Q4" s="109"/>
      <c r="R4" s="1"/>
    </row>
    <row r="5" spans="1:18" ht="117" customHeight="1">
      <c r="A5" s="1"/>
      <c r="B5" s="109"/>
      <c r="C5" s="6" t="s">
        <v>3</v>
      </c>
      <c r="D5" s="6" t="s">
        <v>4</v>
      </c>
      <c r="E5" s="6" t="s">
        <v>0</v>
      </c>
      <c r="F5" s="6" t="s">
        <v>5</v>
      </c>
      <c r="G5" s="6" t="s">
        <v>6</v>
      </c>
      <c r="H5" s="6" t="s">
        <v>7</v>
      </c>
      <c r="I5" s="6" t="s">
        <v>12</v>
      </c>
      <c r="J5" s="6" t="s">
        <v>13</v>
      </c>
      <c r="K5" s="6" t="s">
        <v>21</v>
      </c>
      <c r="L5" s="6" t="s">
        <v>1</v>
      </c>
      <c r="M5" s="6" t="s">
        <v>8</v>
      </c>
      <c r="N5" s="6" t="s">
        <v>15</v>
      </c>
      <c r="O5" s="6" t="s">
        <v>9</v>
      </c>
      <c r="P5" s="6" t="s">
        <v>2</v>
      </c>
      <c r="Q5" s="6" t="s">
        <v>14</v>
      </c>
      <c r="R5" s="1"/>
    </row>
    <row r="6" spans="1:47" s="104" customFormat="1" ht="15" customHeight="1">
      <c r="A6" s="101"/>
      <c r="B6" s="102">
        <v>1950</v>
      </c>
      <c r="C6" s="103">
        <v>2896000</v>
      </c>
      <c r="D6" s="103">
        <v>1354000</v>
      </c>
      <c r="E6" s="103">
        <v>7709000</v>
      </c>
      <c r="F6" s="103">
        <v>3528000</v>
      </c>
      <c r="G6" s="103">
        <v>6591600</v>
      </c>
      <c r="H6" s="103">
        <v>1740000</v>
      </c>
      <c r="I6" s="103">
        <v>1944000</v>
      </c>
      <c r="J6" s="103">
        <v>2573400</v>
      </c>
      <c r="K6" s="103">
        <v>2290000</v>
      </c>
      <c r="L6" s="103">
        <v>101438000</v>
      </c>
      <c r="M6" s="103">
        <v>1509000</v>
      </c>
      <c r="N6" s="103">
        <v>1197000</v>
      </c>
      <c r="O6" s="103">
        <v>6314000</v>
      </c>
      <c r="P6" s="103">
        <v>36588000</v>
      </c>
      <c r="Q6" s="103">
        <v>1097000</v>
      </c>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row>
    <row r="7" spans="1:47" s="104" customFormat="1" ht="15" customHeight="1">
      <c r="A7" s="101"/>
      <c r="B7" s="102">
        <v>1951</v>
      </c>
      <c r="C7" s="103">
        <v>2965000</v>
      </c>
      <c r="D7" s="103">
        <v>1383000</v>
      </c>
      <c r="E7" s="103">
        <v>7781000</v>
      </c>
      <c r="F7" s="103">
        <v>3585000</v>
      </c>
      <c r="G7" s="103">
        <v>6831000</v>
      </c>
      <c r="H7" s="103">
        <v>1763000</v>
      </c>
      <c r="I7" s="103">
        <v>1954000</v>
      </c>
      <c r="J7" s="103">
        <v>2561000</v>
      </c>
      <c r="K7" s="103">
        <v>2392000</v>
      </c>
      <c r="L7" s="103">
        <v>102945000</v>
      </c>
      <c r="M7" s="103">
        <v>1554000</v>
      </c>
      <c r="N7" s="103">
        <v>1225000</v>
      </c>
      <c r="O7" s="103">
        <v>6461000</v>
      </c>
      <c r="P7" s="103">
        <v>37223000</v>
      </c>
      <c r="Q7" s="103">
        <v>1104000</v>
      </c>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row>
    <row r="8" spans="1:47" s="104" customFormat="1" ht="15" customHeight="1">
      <c r="A8" s="101"/>
      <c r="B8" s="102">
        <v>1952</v>
      </c>
      <c r="C8" s="103">
        <v>3045000</v>
      </c>
      <c r="D8" s="103">
        <v>1420000</v>
      </c>
      <c r="E8" s="103">
        <v>7749000</v>
      </c>
      <c r="F8" s="103">
        <v>3646000</v>
      </c>
      <c r="G8" s="103">
        <v>7042000</v>
      </c>
      <c r="H8" s="103">
        <v>1792000</v>
      </c>
      <c r="I8" s="103">
        <v>1973000</v>
      </c>
      <c r="J8" s="103">
        <v>2590000</v>
      </c>
      <c r="K8" s="103">
        <v>2461000</v>
      </c>
      <c r="L8" s="103">
        <v>104587000</v>
      </c>
      <c r="M8" s="103">
        <v>1619000</v>
      </c>
      <c r="N8" s="103">
        <v>1242000</v>
      </c>
      <c r="O8" s="103">
        <v>6634000</v>
      </c>
      <c r="P8" s="103">
        <v>37915000</v>
      </c>
      <c r="Q8" s="103">
        <v>1130000</v>
      </c>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row>
    <row r="9" spans="1:47" s="104" customFormat="1" ht="15" customHeight="1">
      <c r="A9" s="101"/>
      <c r="B9" s="102">
        <v>1953</v>
      </c>
      <c r="C9" s="103">
        <v>3133000</v>
      </c>
      <c r="D9" s="103">
        <v>1463000</v>
      </c>
      <c r="E9" s="103">
        <v>7693000</v>
      </c>
      <c r="F9" s="103">
        <v>3710000</v>
      </c>
      <c r="G9" s="103">
        <v>7316000</v>
      </c>
      <c r="H9" s="103">
        <v>1825000</v>
      </c>
      <c r="I9" s="103">
        <v>1981000</v>
      </c>
      <c r="J9" s="103">
        <v>2606000</v>
      </c>
      <c r="K9" s="103">
        <v>2481000</v>
      </c>
      <c r="L9" s="103">
        <v>106715000</v>
      </c>
      <c r="M9" s="103">
        <v>1666000</v>
      </c>
      <c r="N9" s="103">
        <v>1278000</v>
      </c>
      <c r="O9" s="103">
        <v>6827000</v>
      </c>
      <c r="P9" s="103">
        <v>38366000</v>
      </c>
      <c r="Q9" s="103">
        <v>1141000</v>
      </c>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row>
    <row r="10" spans="1:47" s="104" customFormat="1" ht="15" customHeight="1">
      <c r="A10" s="101"/>
      <c r="B10" s="102">
        <v>1954</v>
      </c>
      <c r="C10" s="103">
        <v>3227000</v>
      </c>
      <c r="D10" s="103">
        <v>1511000</v>
      </c>
      <c r="E10" s="103">
        <v>7686000</v>
      </c>
      <c r="F10" s="103">
        <v>3775000</v>
      </c>
      <c r="G10" s="103">
        <v>7637000</v>
      </c>
      <c r="H10" s="103">
        <v>1862000</v>
      </c>
      <c r="I10" s="103">
        <v>1997000</v>
      </c>
      <c r="J10" s="103">
        <v>2610000</v>
      </c>
      <c r="K10" s="103">
        <v>2539000</v>
      </c>
      <c r="L10" s="103">
        <v>108430000</v>
      </c>
      <c r="M10" s="103">
        <v>1706000</v>
      </c>
      <c r="N10" s="103">
        <v>1302000</v>
      </c>
      <c r="O10" s="103">
        <v>7035000</v>
      </c>
      <c r="P10" s="103">
        <v>38991000</v>
      </c>
      <c r="Q10" s="103">
        <v>1150000</v>
      </c>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row>
    <row r="11" spans="1:47" s="104" customFormat="1" ht="15" customHeight="1">
      <c r="A11" s="101"/>
      <c r="B11" s="102">
        <v>1955</v>
      </c>
      <c r="C11" s="103">
        <v>3326000</v>
      </c>
      <c r="D11" s="103">
        <v>1564000</v>
      </c>
      <c r="E11" s="103">
        <v>7657000</v>
      </c>
      <c r="F11" s="103">
        <v>3839000</v>
      </c>
      <c r="G11" s="103">
        <v>7992000</v>
      </c>
      <c r="H11" s="103">
        <v>1902000</v>
      </c>
      <c r="I11" s="103">
        <v>2010000</v>
      </c>
      <c r="J11" s="103">
        <v>2613400</v>
      </c>
      <c r="K11" s="103">
        <v>2602000</v>
      </c>
      <c r="L11" s="103">
        <v>110537000</v>
      </c>
      <c r="M11" s="103">
        <v>1757000</v>
      </c>
      <c r="N11" s="103">
        <v>1340000</v>
      </c>
      <c r="O11" s="103">
        <v>7256000</v>
      </c>
      <c r="P11" s="103">
        <v>39271000</v>
      </c>
      <c r="Q11" s="103">
        <v>1157000</v>
      </c>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row>
    <row r="12" spans="1:47" s="104" customFormat="1" ht="15" customHeight="1">
      <c r="A12" s="101"/>
      <c r="B12" s="102">
        <v>1956</v>
      </c>
      <c r="C12" s="103">
        <v>3430000</v>
      </c>
      <c r="D12" s="103">
        <v>1619000</v>
      </c>
      <c r="E12" s="103">
        <v>7850000</v>
      </c>
      <c r="F12" s="103">
        <v>3904000</v>
      </c>
      <c r="G12" s="103">
        <v>8371000</v>
      </c>
      <c r="H12" s="103">
        <v>1947000</v>
      </c>
      <c r="I12" s="103">
        <v>2020000</v>
      </c>
      <c r="J12" s="103">
        <v>2644000</v>
      </c>
      <c r="K12" s="103">
        <v>2652000</v>
      </c>
      <c r="L12" s="103">
        <v>112266000</v>
      </c>
      <c r="M12" s="103">
        <v>1818000</v>
      </c>
      <c r="N12" s="103">
        <v>1371000</v>
      </c>
      <c r="O12" s="103">
        <v>7488000</v>
      </c>
      <c r="P12" s="103">
        <v>39742000</v>
      </c>
      <c r="Q12" s="103">
        <v>1162000</v>
      </c>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row>
    <row r="13" spans="1:47" s="104" customFormat="1" ht="15" customHeight="1">
      <c r="A13" s="101"/>
      <c r="B13" s="102">
        <v>1957</v>
      </c>
      <c r="C13" s="103">
        <v>3537000</v>
      </c>
      <c r="D13" s="103">
        <v>1678000</v>
      </c>
      <c r="E13" s="103">
        <v>7910000</v>
      </c>
      <c r="F13" s="103">
        <v>3967000</v>
      </c>
      <c r="G13" s="103">
        <v>8765000</v>
      </c>
      <c r="H13" s="103">
        <v>1995000</v>
      </c>
      <c r="I13" s="103">
        <v>2059000</v>
      </c>
      <c r="J13" s="103">
        <v>2667000</v>
      </c>
      <c r="K13" s="103">
        <v>2722000</v>
      </c>
      <c r="L13" s="103">
        <v>114017000</v>
      </c>
      <c r="M13" s="103">
        <v>1869000</v>
      </c>
      <c r="N13" s="103">
        <v>1408000</v>
      </c>
      <c r="O13" s="103">
        <v>7732000</v>
      </c>
      <c r="P13" s="103">
        <v>40422000</v>
      </c>
      <c r="Q13" s="103">
        <v>1174000</v>
      </c>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row>
    <row r="14" spans="1:47" s="104" customFormat="1" ht="15" customHeight="1">
      <c r="A14" s="101"/>
      <c r="B14" s="102">
        <v>1958</v>
      </c>
      <c r="C14" s="103">
        <v>3650000</v>
      </c>
      <c r="D14" s="103">
        <v>1739000</v>
      </c>
      <c r="E14" s="103">
        <v>7962000</v>
      </c>
      <c r="F14" s="103">
        <v>4031000</v>
      </c>
      <c r="G14" s="103">
        <v>9169000</v>
      </c>
      <c r="H14" s="103">
        <v>2048000</v>
      </c>
      <c r="I14" s="103">
        <v>2079000</v>
      </c>
      <c r="J14" s="103">
        <v>2665000</v>
      </c>
      <c r="K14" s="103">
        <v>2806000</v>
      </c>
      <c r="L14" s="103">
        <v>115665000</v>
      </c>
      <c r="M14" s="103">
        <v>1932000</v>
      </c>
      <c r="N14" s="103">
        <v>1460000</v>
      </c>
      <c r="O14" s="103">
        <v>7991000</v>
      </c>
      <c r="P14" s="103">
        <v>41179000</v>
      </c>
      <c r="Q14" s="103">
        <v>1185000</v>
      </c>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row>
    <row r="15" spans="1:47" s="104" customFormat="1" ht="15" customHeight="1">
      <c r="A15" s="101"/>
      <c r="B15" s="102">
        <v>1959</v>
      </c>
      <c r="C15" s="103">
        <v>3769000</v>
      </c>
      <c r="D15" s="103">
        <v>1802000</v>
      </c>
      <c r="E15" s="103">
        <v>8056000</v>
      </c>
      <c r="F15" s="103">
        <v>4044000</v>
      </c>
      <c r="G15" s="103">
        <v>9294700</v>
      </c>
      <c r="H15" s="103">
        <v>2066000</v>
      </c>
      <c r="I15" s="103">
        <v>2079900</v>
      </c>
      <c r="J15" s="103">
        <v>2711000</v>
      </c>
      <c r="K15" s="103">
        <v>2885000</v>
      </c>
      <c r="L15" s="103">
        <v>117534300</v>
      </c>
      <c r="M15" s="103">
        <v>1981000</v>
      </c>
      <c r="N15" s="103">
        <v>1516000</v>
      </c>
      <c r="O15" s="103">
        <v>8119000</v>
      </c>
      <c r="P15" s="103">
        <v>41869000</v>
      </c>
      <c r="Q15" s="103">
        <v>1197000</v>
      </c>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row>
    <row r="16" spans="1:47" s="104" customFormat="1" ht="15" customHeight="1">
      <c r="A16" s="101"/>
      <c r="B16" s="102">
        <v>1960</v>
      </c>
      <c r="C16" s="103">
        <v>3815700</v>
      </c>
      <c r="D16" s="103">
        <v>1829500</v>
      </c>
      <c r="E16" s="103">
        <v>8147400</v>
      </c>
      <c r="F16" s="103">
        <v>4129200</v>
      </c>
      <c r="G16" s="103">
        <v>9754800</v>
      </c>
      <c r="H16" s="103">
        <v>2173000</v>
      </c>
      <c r="I16" s="103">
        <v>2104128</v>
      </c>
      <c r="J16" s="103">
        <v>2755600</v>
      </c>
      <c r="K16" s="103">
        <v>2967700</v>
      </c>
      <c r="L16" s="103">
        <v>119045800</v>
      </c>
      <c r="M16" s="103">
        <v>2045000</v>
      </c>
      <c r="N16" s="103">
        <v>1564000</v>
      </c>
      <c r="O16" s="103">
        <v>8375000</v>
      </c>
      <c r="P16" s="103">
        <v>42468600</v>
      </c>
      <c r="Q16" s="103">
        <v>1206362</v>
      </c>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row>
    <row r="17" spans="1:47" s="104" customFormat="1" ht="15" customHeight="1">
      <c r="A17" s="101"/>
      <c r="B17" s="102">
        <v>1961</v>
      </c>
      <c r="C17" s="103">
        <v>3973300</v>
      </c>
      <c r="D17" s="103">
        <v>1905300</v>
      </c>
      <c r="E17" s="103">
        <v>8233300</v>
      </c>
      <c r="F17" s="103">
        <v>4189900</v>
      </c>
      <c r="G17" s="103">
        <v>10236000</v>
      </c>
      <c r="H17" s="103">
        <v>2245000</v>
      </c>
      <c r="I17" s="103">
        <v>2137830</v>
      </c>
      <c r="J17" s="103">
        <v>2801500</v>
      </c>
      <c r="K17" s="103">
        <v>3039100</v>
      </c>
      <c r="L17" s="103">
        <v>120765599</v>
      </c>
      <c r="M17" s="103">
        <v>2120000</v>
      </c>
      <c r="N17" s="103">
        <v>1623000</v>
      </c>
      <c r="O17" s="103">
        <v>8665000</v>
      </c>
      <c r="P17" s="103">
        <v>43097000</v>
      </c>
      <c r="Q17" s="103">
        <v>1216712</v>
      </c>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row>
    <row r="18" spans="1:47" s="104" customFormat="1" ht="15" customHeight="1">
      <c r="A18" s="101"/>
      <c r="B18" s="102">
        <v>1962</v>
      </c>
      <c r="C18" s="103">
        <v>4118200</v>
      </c>
      <c r="D18" s="103">
        <v>1979000</v>
      </c>
      <c r="E18" s="103">
        <v>8335200</v>
      </c>
      <c r="F18" s="103">
        <v>4258000</v>
      </c>
      <c r="G18" s="103">
        <v>10723000</v>
      </c>
      <c r="H18" s="103">
        <v>2324000</v>
      </c>
      <c r="I18" s="103">
        <v>2167531</v>
      </c>
      <c r="J18" s="103">
        <v>2845600</v>
      </c>
      <c r="K18" s="103">
        <v>3107000</v>
      </c>
      <c r="L18" s="103">
        <v>122406795</v>
      </c>
      <c r="M18" s="103">
        <v>2211000</v>
      </c>
      <c r="N18" s="103">
        <v>1683000</v>
      </c>
      <c r="O18" s="103">
        <v>9000000</v>
      </c>
      <c r="P18" s="103">
        <v>43558700</v>
      </c>
      <c r="Q18" s="103">
        <v>1233441</v>
      </c>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row>
    <row r="19" spans="1:47" s="104" customFormat="1" ht="15" customHeight="1">
      <c r="A19" s="101"/>
      <c r="B19" s="102">
        <v>1963</v>
      </c>
      <c r="C19" s="103">
        <v>4218100</v>
      </c>
      <c r="D19" s="103">
        <v>2031000</v>
      </c>
      <c r="E19" s="103">
        <v>8435400</v>
      </c>
      <c r="F19" s="103">
        <v>4325000</v>
      </c>
      <c r="G19" s="103">
        <v>11192000</v>
      </c>
      <c r="H19" s="103">
        <v>2406000</v>
      </c>
      <c r="I19" s="103">
        <v>2195640</v>
      </c>
      <c r="J19" s="103">
        <v>2881100</v>
      </c>
      <c r="K19" s="103">
        <v>3173000</v>
      </c>
      <c r="L19" s="103">
        <v>123848406</v>
      </c>
      <c r="M19" s="103">
        <v>2300000</v>
      </c>
      <c r="N19" s="103">
        <v>1743000</v>
      </c>
      <c r="O19" s="103">
        <v>9400000</v>
      </c>
      <c r="P19" s="103">
        <v>44087600</v>
      </c>
      <c r="Q19" s="103">
        <v>1249804</v>
      </c>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row>
    <row r="20" spans="1:47" s="104" customFormat="1" ht="15" customHeight="1">
      <c r="A20" s="101"/>
      <c r="B20" s="102">
        <v>1964</v>
      </c>
      <c r="C20" s="103">
        <v>4369000</v>
      </c>
      <c r="D20" s="103">
        <v>2097000</v>
      </c>
      <c r="E20" s="103">
        <v>8479800</v>
      </c>
      <c r="F20" s="103">
        <v>4389000</v>
      </c>
      <c r="G20" s="103">
        <v>11449000</v>
      </c>
      <c r="H20" s="103">
        <v>2492000</v>
      </c>
      <c r="I20" s="103">
        <v>2226198</v>
      </c>
      <c r="J20" s="103">
        <v>2916800</v>
      </c>
      <c r="K20" s="103">
        <v>3243000</v>
      </c>
      <c r="L20" s="103">
        <v>125179206</v>
      </c>
      <c r="M20" s="103">
        <v>2383000</v>
      </c>
      <c r="N20" s="103">
        <v>1804000</v>
      </c>
      <c r="O20" s="103">
        <v>9818000</v>
      </c>
      <c r="P20" s="103">
        <v>44663500</v>
      </c>
      <c r="Q20" s="103">
        <v>1267910</v>
      </c>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row>
    <row r="21" spans="1:47" s="104" customFormat="1" ht="15" customHeight="1">
      <c r="A21" s="101"/>
      <c r="B21" s="102">
        <v>1965</v>
      </c>
      <c r="C21" s="103">
        <v>4509500</v>
      </c>
      <c r="D21" s="103">
        <v>2169900</v>
      </c>
      <c r="E21" s="103">
        <v>8557900</v>
      </c>
      <c r="F21" s="103">
        <v>4450000</v>
      </c>
      <c r="G21" s="103">
        <v>11771000</v>
      </c>
      <c r="H21" s="103">
        <v>2574000</v>
      </c>
      <c r="I21" s="103">
        <v>2255048</v>
      </c>
      <c r="J21" s="103">
        <v>2953600</v>
      </c>
      <c r="K21" s="103">
        <v>3303700</v>
      </c>
      <c r="L21" s="103">
        <v>126309100</v>
      </c>
      <c r="M21" s="103">
        <v>2469000</v>
      </c>
      <c r="N21" s="103">
        <v>1863000</v>
      </c>
      <c r="O21" s="103">
        <v>10068000</v>
      </c>
      <c r="P21" s="103">
        <v>45132800</v>
      </c>
      <c r="Q21" s="103">
        <v>1286262</v>
      </c>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row>
    <row r="22" spans="1:47" s="104" customFormat="1" ht="15" customHeight="1">
      <c r="A22" s="101"/>
      <c r="B22" s="102">
        <v>1966</v>
      </c>
      <c r="C22" s="103">
        <v>4639800</v>
      </c>
      <c r="D22" s="103">
        <v>2239400</v>
      </c>
      <c r="E22" s="103">
        <v>8655700</v>
      </c>
      <c r="F22" s="103">
        <v>4504900</v>
      </c>
      <c r="G22" s="103">
        <v>12047000</v>
      </c>
      <c r="H22" s="103">
        <v>2615000</v>
      </c>
      <c r="I22" s="103">
        <v>2276789</v>
      </c>
      <c r="J22" s="103">
        <v>2989300</v>
      </c>
      <c r="K22" s="103">
        <v>3366800</v>
      </c>
      <c r="L22" s="103">
        <v>127189098</v>
      </c>
      <c r="M22" s="103">
        <v>2556000</v>
      </c>
      <c r="N22" s="103">
        <v>1917000</v>
      </c>
      <c r="O22" s="103">
        <v>10399000</v>
      </c>
      <c r="P22" s="103">
        <v>45548400</v>
      </c>
      <c r="Q22" s="103">
        <v>1302870</v>
      </c>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row>
    <row r="23" spans="1:47" s="104" customFormat="1" ht="15" customHeight="1">
      <c r="A23" s="101"/>
      <c r="B23" s="102">
        <v>1967</v>
      </c>
      <c r="C23" s="103">
        <v>4776500</v>
      </c>
      <c r="D23" s="103">
        <v>2306000</v>
      </c>
      <c r="E23" s="103">
        <v>8761800</v>
      </c>
      <c r="F23" s="103">
        <v>4556000</v>
      </c>
      <c r="G23" s="103">
        <v>12323000</v>
      </c>
      <c r="H23" s="103">
        <v>2749000</v>
      </c>
      <c r="I23" s="103">
        <v>2289645</v>
      </c>
      <c r="J23" s="103">
        <v>3026800</v>
      </c>
      <c r="K23" s="103">
        <v>3424000</v>
      </c>
      <c r="L23" s="103">
        <v>128026196</v>
      </c>
      <c r="M23" s="103">
        <v>2633000</v>
      </c>
      <c r="N23" s="103">
        <v>1970000</v>
      </c>
      <c r="O23" s="103">
        <v>10715000</v>
      </c>
      <c r="P23" s="103">
        <v>45996500</v>
      </c>
      <c r="Q23" s="103">
        <v>1314323</v>
      </c>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row>
    <row r="24" spans="1:47" s="104" customFormat="1" ht="15" customHeight="1">
      <c r="A24" s="101"/>
      <c r="B24" s="102">
        <v>1968</v>
      </c>
      <c r="C24" s="103">
        <v>4887500</v>
      </c>
      <c r="D24" s="103">
        <v>2368000</v>
      </c>
      <c r="E24" s="103">
        <v>8838700</v>
      </c>
      <c r="F24" s="103">
        <v>4598000</v>
      </c>
      <c r="G24" s="103">
        <v>12588000</v>
      </c>
      <c r="H24" s="103">
        <v>2814000</v>
      </c>
      <c r="I24" s="103">
        <v>2312795</v>
      </c>
      <c r="J24" s="103">
        <v>3062000</v>
      </c>
      <c r="K24" s="103">
        <v>3482000</v>
      </c>
      <c r="L24" s="103">
        <v>128695994</v>
      </c>
      <c r="M24" s="103">
        <v>2715000</v>
      </c>
      <c r="N24" s="103">
        <v>2033000</v>
      </c>
      <c r="O24" s="103">
        <v>11068000</v>
      </c>
      <c r="P24" s="103">
        <v>46408200</v>
      </c>
      <c r="Q24" s="103">
        <v>1323569</v>
      </c>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row>
    <row r="25" spans="1:47" s="104" customFormat="1" ht="15" customHeight="1">
      <c r="A25" s="101"/>
      <c r="B25" s="102">
        <v>1969</v>
      </c>
      <c r="C25" s="103">
        <v>5009500</v>
      </c>
      <c r="D25" s="103">
        <v>2435000</v>
      </c>
      <c r="E25" s="103">
        <v>8915000</v>
      </c>
      <c r="F25" s="103">
        <v>4640000</v>
      </c>
      <c r="G25" s="103">
        <v>12800000</v>
      </c>
      <c r="H25" s="103">
        <v>2891000</v>
      </c>
      <c r="I25" s="103">
        <v>2334443</v>
      </c>
      <c r="J25" s="103">
        <v>3095700</v>
      </c>
      <c r="K25" s="103">
        <v>3530000</v>
      </c>
      <c r="L25" s="103">
        <v>129378809</v>
      </c>
      <c r="M25" s="103">
        <v>2807000</v>
      </c>
      <c r="N25" s="103">
        <v>2090000</v>
      </c>
      <c r="O25" s="103">
        <v>11451000</v>
      </c>
      <c r="P25" s="103">
        <v>46778100</v>
      </c>
      <c r="Q25" s="103">
        <v>1338858</v>
      </c>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row>
    <row r="26" spans="1:47" s="104" customFormat="1" ht="15" customHeight="1">
      <c r="A26" s="101"/>
      <c r="B26" s="102">
        <v>1970</v>
      </c>
      <c r="C26" s="103">
        <v>5117100</v>
      </c>
      <c r="D26" s="103">
        <v>2491900</v>
      </c>
      <c r="E26" s="103">
        <v>8992200</v>
      </c>
      <c r="F26" s="103">
        <v>4674400</v>
      </c>
      <c r="G26" s="103">
        <v>13009000</v>
      </c>
      <c r="H26" s="103">
        <v>2933000</v>
      </c>
      <c r="I26" s="103">
        <v>2351903</v>
      </c>
      <c r="J26" s="103">
        <v>3118941</v>
      </c>
      <c r="K26" s="103">
        <v>3569846</v>
      </c>
      <c r="L26" s="103">
        <v>129941200</v>
      </c>
      <c r="M26" s="103">
        <v>2900000</v>
      </c>
      <c r="N26" s="103">
        <v>2159000</v>
      </c>
      <c r="O26" s="103">
        <v>11799000</v>
      </c>
      <c r="P26" s="103">
        <v>47118200</v>
      </c>
      <c r="Q26" s="103">
        <v>1351640</v>
      </c>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row>
    <row r="27" spans="1:47" s="104" customFormat="1" ht="15" customHeight="1">
      <c r="A27" s="101"/>
      <c r="B27" s="102">
        <v>1971</v>
      </c>
      <c r="C27" s="103">
        <v>5227000</v>
      </c>
      <c r="D27" s="103">
        <v>2547900</v>
      </c>
      <c r="E27" s="103">
        <v>9076800</v>
      </c>
      <c r="F27" s="103">
        <v>4728600</v>
      </c>
      <c r="G27" s="103">
        <v>13211000</v>
      </c>
      <c r="H27" s="103">
        <v>3035000</v>
      </c>
      <c r="I27" s="103">
        <v>2366424</v>
      </c>
      <c r="J27" s="103">
        <v>3160437</v>
      </c>
      <c r="K27" s="103">
        <v>3622843</v>
      </c>
      <c r="L27" s="103">
        <v>130563363</v>
      </c>
      <c r="M27" s="103">
        <v>2983000</v>
      </c>
      <c r="N27" s="103">
        <v>2218000</v>
      </c>
      <c r="O27" s="103">
        <v>12147000</v>
      </c>
      <c r="P27" s="103">
        <v>47507400</v>
      </c>
      <c r="Q27" s="103">
        <v>1368511</v>
      </c>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row>
    <row r="28" spans="1:47" s="104" customFormat="1" ht="15" customHeight="1">
      <c r="A28" s="101"/>
      <c r="B28" s="102">
        <v>1972</v>
      </c>
      <c r="C28" s="103">
        <v>5338900</v>
      </c>
      <c r="D28" s="103">
        <v>2611000</v>
      </c>
      <c r="E28" s="103">
        <v>9146200</v>
      </c>
      <c r="F28" s="103">
        <v>4778000</v>
      </c>
      <c r="G28" s="103">
        <v>13430000</v>
      </c>
      <c r="H28" s="103">
        <v>3074000</v>
      </c>
      <c r="I28" s="103">
        <v>2386353</v>
      </c>
      <c r="J28" s="103">
        <v>3197645</v>
      </c>
      <c r="K28" s="103">
        <v>3675302</v>
      </c>
      <c r="L28" s="103">
        <v>131304497</v>
      </c>
      <c r="M28" s="103">
        <v>3096000</v>
      </c>
      <c r="N28" s="103">
        <v>2284000</v>
      </c>
      <c r="O28" s="103">
        <v>12562000</v>
      </c>
      <c r="P28" s="103">
        <v>47902700</v>
      </c>
      <c r="Q28" s="103">
        <v>1385399</v>
      </c>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row>
    <row r="29" spans="1:47" s="104" customFormat="1" ht="15" customHeight="1">
      <c r="A29" s="101"/>
      <c r="B29" s="102">
        <v>1973</v>
      </c>
      <c r="C29" s="103">
        <v>5444000</v>
      </c>
      <c r="D29" s="103">
        <v>2676000</v>
      </c>
      <c r="E29" s="103">
        <v>9210400</v>
      </c>
      <c r="F29" s="103">
        <v>4818000</v>
      </c>
      <c r="G29" s="103">
        <v>13637000</v>
      </c>
      <c r="H29" s="103">
        <v>3145000</v>
      </c>
      <c r="I29" s="103">
        <v>2404995</v>
      </c>
      <c r="J29" s="103">
        <v>3229598</v>
      </c>
      <c r="K29" s="103">
        <v>3728687</v>
      </c>
      <c r="L29" s="103">
        <v>132069024</v>
      </c>
      <c r="M29" s="103">
        <v>3191000</v>
      </c>
      <c r="N29" s="103">
        <v>2347000</v>
      </c>
      <c r="O29" s="103">
        <v>12950000</v>
      </c>
      <c r="P29" s="103">
        <v>48274400</v>
      </c>
      <c r="Q29" s="103">
        <v>1399637</v>
      </c>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row>
    <row r="30" spans="1:47" s="104" customFormat="1" ht="15" customHeight="1">
      <c r="A30" s="101"/>
      <c r="B30" s="102">
        <v>1974</v>
      </c>
      <c r="C30" s="103">
        <v>5543800</v>
      </c>
      <c r="D30" s="103">
        <v>2740000</v>
      </c>
      <c r="E30" s="103">
        <v>9279400</v>
      </c>
      <c r="F30" s="103">
        <v>4856000</v>
      </c>
      <c r="G30" s="103">
        <v>13847000</v>
      </c>
      <c r="H30" s="103">
        <v>3235000</v>
      </c>
      <c r="I30" s="103">
        <v>2426642</v>
      </c>
      <c r="J30" s="103">
        <v>3259277</v>
      </c>
      <c r="K30" s="103">
        <v>3772597</v>
      </c>
      <c r="L30" s="103">
        <v>132799355</v>
      </c>
      <c r="M30" s="103">
        <v>3288000</v>
      </c>
      <c r="N30" s="103">
        <v>2413000</v>
      </c>
      <c r="O30" s="103">
        <v>13361000</v>
      </c>
      <c r="P30" s="103">
        <v>48570900</v>
      </c>
      <c r="Q30" s="103">
        <v>1412265</v>
      </c>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row>
    <row r="31" spans="1:47" s="104" customFormat="1" ht="15" customHeight="1">
      <c r="A31" s="101"/>
      <c r="B31" s="102">
        <v>1975</v>
      </c>
      <c r="C31" s="103">
        <v>5644400</v>
      </c>
      <c r="D31" s="103">
        <v>2799700</v>
      </c>
      <c r="E31" s="103">
        <v>9345200</v>
      </c>
      <c r="F31" s="103">
        <v>4895400</v>
      </c>
      <c r="G31" s="103">
        <v>14063000</v>
      </c>
      <c r="H31" s="103">
        <v>3299000</v>
      </c>
      <c r="I31" s="103">
        <v>2447730</v>
      </c>
      <c r="J31" s="103">
        <v>3288510</v>
      </c>
      <c r="K31" s="103">
        <v>3821748</v>
      </c>
      <c r="L31" s="103">
        <v>133633900</v>
      </c>
      <c r="M31" s="103">
        <v>3392000</v>
      </c>
      <c r="N31" s="103">
        <v>2485000</v>
      </c>
      <c r="O31" s="103">
        <v>13778000</v>
      </c>
      <c r="P31" s="103">
        <v>48880500</v>
      </c>
      <c r="Q31" s="103">
        <v>1424073</v>
      </c>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row>
    <row r="32" spans="1:47" s="104" customFormat="1" ht="15" customHeight="1">
      <c r="A32" s="101"/>
      <c r="B32" s="102">
        <v>1976</v>
      </c>
      <c r="C32" s="103">
        <v>5733700</v>
      </c>
      <c r="D32" s="103">
        <v>2851600</v>
      </c>
      <c r="E32" s="103">
        <v>9388500</v>
      </c>
      <c r="F32" s="103">
        <v>4920000</v>
      </c>
      <c r="G32" s="103">
        <v>14209000</v>
      </c>
      <c r="H32" s="103">
        <v>3363000</v>
      </c>
      <c r="I32" s="103">
        <v>2464529</v>
      </c>
      <c r="J32" s="103">
        <v>3314794</v>
      </c>
      <c r="K32" s="103">
        <v>3861410</v>
      </c>
      <c r="L32" s="103">
        <v>134549101</v>
      </c>
      <c r="M32" s="103">
        <v>3492000</v>
      </c>
      <c r="N32" s="103">
        <v>2555000</v>
      </c>
      <c r="O32" s="103">
        <v>14184000</v>
      </c>
      <c r="P32" s="103">
        <v>49151000</v>
      </c>
      <c r="Q32" s="103">
        <v>1434630</v>
      </c>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row>
    <row r="33" spans="1:47" s="104" customFormat="1" ht="15" customHeight="1">
      <c r="A33" s="101"/>
      <c r="B33" s="102">
        <v>1977</v>
      </c>
      <c r="C33" s="103">
        <v>5828300</v>
      </c>
      <c r="D33" s="103">
        <v>2914000</v>
      </c>
      <c r="E33" s="103">
        <v>9434200</v>
      </c>
      <c r="F33" s="103">
        <v>4960000</v>
      </c>
      <c r="G33" s="103">
        <v>14349000</v>
      </c>
      <c r="H33" s="103">
        <v>3427000</v>
      </c>
      <c r="I33" s="103">
        <v>2477449</v>
      </c>
      <c r="J33" s="103">
        <v>3342533</v>
      </c>
      <c r="K33" s="103">
        <v>3897627</v>
      </c>
      <c r="L33" s="103">
        <v>135503754</v>
      </c>
      <c r="M33" s="103">
        <v>3598000</v>
      </c>
      <c r="N33" s="103">
        <v>2621000</v>
      </c>
      <c r="O33" s="103">
        <v>14595000</v>
      </c>
      <c r="P33" s="103">
        <v>49387600</v>
      </c>
      <c r="Q33" s="103">
        <v>1444522</v>
      </c>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row>
    <row r="34" spans="1:47" s="104" customFormat="1" ht="15" customHeight="1">
      <c r="A34" s="101"/>
      <c r="B34" s="102">
        <v>1978</v>
      </c>
      <c r="C34" s="103">
        <v>5924000</v>
      </c>
      <c r="D34" s="103">
        <v>2973000</v>
      </c>
      <c r="E34" s="103">
        <v>9491500</v>
      </c>
      <c r="F34" s="103">
        <v>4986000</v>
      </c>
      <c r="G34" s="103">
        <v>14501000</v>
      </c>
      <c r="H34" s="103">
        <v>3491000</v>
      </c>
      <c r="I34" s="103">
        <v>2492697</v>
      </c>
      <c r="J34" s="103">
        <v>3367538</v>
      </c>
      <c r="K34" s="103">
        <v>3927781</v>
      </c>
      <c r="L34" s="103">
        <v>136455076</v>
      </c>
      <c r="M34" s="103">
        <v>3699000</v>
      </c>
      <c r="N34" s="103">
        <v>2689000</v>
      </c>
      <c r="O34" s="103">
        <v>14977000</v>
      </c>
      <c r="P34" s="103">
        <v>49577900</v>
      </c>
      <c r="Q34" s="103">
        <v>1455900</v>
      </c>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row>
    <row r="35" spans="1:47" s="104" customFormat="1" ht="15" customHeight="1">
      <c r="A35" s="101"/>
      <c r="B35" s="102">
        <v>1979</v>
      </c>
      <c r="C35" s="103">
        <v>6028300</v>
      </c>
      <c r="D35" s="103">
        <v>3030700</v>
      </c>
      <c r="E35" s="103">
        <v>9532500</v>
      </c>
      <c r="F35" s="103">
        <v>4993182</v>
      </c>
      <c r="G35" s="103">
        <v>14685000</v>
      </c>
      <c r="H35" s="103">
        <v>3529000</v>
      </c>
      <c r="I35" s="103">
        <v>2503145</v>
      </c>
      <c r="J35" s="103">
        <v>3391490</v>
      </c>
      <c r="K35" s="103">
        <v>3949756</v>
      </c>
      <c r="L35" s="103">
        <v>137409900</v>
      </c>
      <c r="M35" s="103">
        <v>3801000</v>
      </c>
      <c r="N35" s="103">
        <v>2759000</v>
      </c>
      <c r="O35" s="103">
        <v>15391000</v>
      </c>
      <c r="P35" s="103">
        <v>49752200</v>
      </c>
      <c r="Q35" s="103">
        <v>1464476</v>
      </c>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row>
    <row r="36" spans="1:47" s="104" customFormat="1" ht="15" customHeight="1">
      <c r="A36" s="101"/>
      <c r="B36" s="102">
        <v>1980</v>
      </c>
      <c r="C36" s="103">
        <v>6114300</v>
      </c>
      <c r="D36" s="103">
        <v>3073900</v>
      </c>
      <c r="E36" s="103">
        <v>9591757</v>
      </c>
      <c r="F36" s="103">
        <v>5029100</v>
      </c>
      <c r="G36" s="103">
        <v>14858000</v>
      </c>
      <c r="H36" s="103">
        <v>3593000</v>
      </c>
      <c r="I36" s="103">
        <v>2508761</v>
      </c>
      <c r="J36" s="103">
        <v>3404194</v>
      </c>
      <c r="K36" s="103">
        <v>3989105</v>
      </c>
      <c r="L36" s="103">
        <v>138126600</v>
      </c>
      <c r="M36" s="103">
        <v>3900000</v>
      </c>
      <c r="N36" s="103">
        <v>2826000</v>
      </c>
      <c r="O36" s="103">
        <v>15765000</v>
      </c>
      <c r="P36" s="103">
        <v>49952500</v>
      </c>
      <c r="Q36" s="103">
        <v>1472190</v>
      </c>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row>
    <row r="37" spans="1:47" s="104" customFormat="1" ht="15" customHeight="1">
      <c r="A37" s="101"/>
      <c r="B37" s="102">
        <v>1981</v>
      </c>
      <c r="C37" s="103">
        <v>6206700</v>
      </c>
      <c r="D37" s="103">
        <v>3118700</v>
      </c>
      <c r="E37" s="103">
        <v>9662862</v>
      </c>
      <c r="F37" s="103">
        <v>5071000</v>
      </c>
      <c r="G37" s="103">
        <v>15053000</v>
      </c>
      <c r="H37" s="103">
        <v>3662000</v>
      </c>
      <c r="I37" s="103">
        <v>2514640</v>
      </c>
      <c r="J37" s="103">
        <v>3422210</v>
      </c>
      <c r="K37" s="103">
        <v>4033379</v>
      </c>
      <c r="L37" s="103">
        <v>138839197</v>
      </c>
      <c r="M37" s="103">
        <v>4006000</v>
      </c>
      <c r="N37" s="103">
        <v>2896000</v>
      </c>
      <c r="O37" s="103">
        <v>16158000</v>
      </c>
      <c r="P37" s="103">
        <v>50134600</v>
      </c>
      <c r="Q37" s="103">
        <v>1482247</v>
      </c>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row>
    <row r="38" spans="1:47" s="104" customFormat="1" ht="15" customHeight="1">
      <c r="A38" s="101"/>
      <c r="B38" s="102">
        <v>1982</v>
      </c>
      <c r="C38" s="103">
        <v>6308800</v>
      </c>
      <c r="D38" s="103">
        <v>3074000</v>
      </c>
      <c r="E38" s="103">
        <v>9736056</v>
      </c>
      <c r="F38" s="103">
        <v>5100000</v>
      </c>
      <c r="G38" s="103">
        <v>15253000</v>
      </c>
      <c r="H38" s="103">
        <v>3735000</v>
      </c>
      <c r="I38" s="103">
        <v>2524202</v>
      </c>
      <c r="J38" s="103">
        <v>3443684</v>
      </c>
      <c r="K38" s="103">
        <v>4077779</v>
      </c>
      <c r="L38" s="103">
        <v>139603792</v>
      </c>
      <c r="M38" s="103">
        <v>4116000</v>
      </c>
      <c r="N38" s="103">
        <v>2969000</v>
      </c>
      <c r="O38" s="103">
        <v>16591000</v>
      </c>
      <c r="P38" s="103">
        <v>50308700</v>
      </c>
      <c r="Q38" s="103">
        <v>1493085</v>
      </c>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row>
    <row r="39" spans="1:47" s="104" customFormat="1" ht="15" customHeight="1">
      <c r="A39" s="101"/>
      <c r="B39" s="102">
        <v>1983</v>
      </c>
      <c r="C39" s="103">
        <v>6406300</v>
      </c>
      <c r="D39" s="103">
        <v>3119000</v>
      </c>
      <c r="E39" s="103">
        <v>9800564</v>
      </c>
      <c r="F39" s="103">
        <v>5134000</v>
      </c>
      <c r="G39" s="103">
        <v>15452000</v>
      </c>
      <c r="H39" s="103">
        <v>3814000</v>
      </c>
      <c r="I39" s="103">
        <v>2537958</v>
      </c>
      <c r="J39" s="103">
        <v>3470673</v>
      </c>
      <c r="K39" s="103">
        <v>4118135</v>
      </c>
      <c r="L39" s="103">
        <v>140529786</v>
      </c>
      <c r="M39" s="103">
        <v>4236000</v>
      </c>
      <c r="N39" s="103">
        <v>3041000</v>
      </c>
      <c r="O39" s="103">
        <v>17039000</v>
      </c>
      <c r="P39" s="103">
        <v>50467700</v>
      </c>
      <c r="Q39" s="103">
        <v>1503743</v>
      </c>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row>
    <row r="40" spans="1:47" s="104" customFormat="1" ht="15" customHeight="1">
      <c r="A40" s="101"/>
      <c r="B40" s="102">
        <v>1984</v>
      </c>
      <c r="C40" s="103">
        <v>6513300</v>
      </c>
      <c r="D40" s="103">
        <v>3169000</v>
      </c>
      <c r="E40" s="103">
        <v>9869369</v>
      </c>
      <c r="F40" s="103">
        <v>5167000</v>
      </c>
      <c r="G40" s="103">
        <v>15648000</v>
      </c>
      <c r="H40" s="103">
        <v>3898000</v>
      </c>
      <c r="I40" s="103">
        <v>2554063</v>
      </c>
      <c r="J40" s="103">
        <v>3499711</v>
      </c>
      <c r="K40" s="103">
        <v>4155748</v>
      </c>
      <c r="L40" s="103">
        <v>141582615</v>
      </c>
      <c r="M40" s="103">
        <v>4360000</v>
      </c>
      <c r="N40" s="103">
        <v>3118000</v>
      </c>
      <c r="O40" s="103">
        <v>17498000</v>
      </c>
      <c r="P40" s="103">
        <v>50678600</v>
      </c>
      <c r="Q40" s="103">
        <v>1513747</v>
      </c>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row>
    <row r="41" spans="1:47" s="104" customFormat="1" ht="15" customHeight="1">
      <c r="A41" s="101"/>
      <c r="B41" s="102">
        <v>1985</v>
      </c>
      <c r="C41" s="103">
        <v>6622400</v>
      </c>
      <c r="D41" s="103">
        <v>3316600</v>
      </c>
      <c r="E41" s="103">
        <v>9928985</v>
      </c>
      <c r="F41" s="103">
        <v>5230000</v>
      </c>
      <c r="G41" s="103">
        <v>15842000</v>
      </c>
      <c r="H41" s="103">
        <v>3975000</v>
      </c>
      <c r="I41" s="103">
        <v>2570030</v>
      </c>
      <c r="J41" s="103">
        <v>3528698</v>
      </c>
      <c r="K41" s="103">
        <v>4194169</v>
      </c>
      <c r="L41" s="103">
        <v>142539000</v>
      </c>
      <c r="M41" s="103">
        <v>4493000</v>
      </c>
      <c r="N41" s="103">
        <v>3189000</v>
      </c>
      <c r="O41" s="103">
        <v>17974000</v>
      </c>
      <c r="P41" s="103">
        <v>50857500</v>
      </c>
      <c r="Q41" s="103">
        <v>1523486</v>
      </c>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row>
    <row r="42" spans="1:47" s="104" customFormat="1" ht="15" customHeight="1">
      <c r="A42" s="101"/>
      <c r="B42" s="102">
        <v>1986</v>
      </c>
      <c r="C42" s="103">
        <v>6717900</v>
      </c>
      <c r="D42" s="103">
        <v>3361700</v>
      </c>
      <c r="E42" s="103">
        <v>9986424</v>
      </c>
      <c r="F42" s="103">
        <v>5234000</v>
      </c>
      <c r="G42" s="103">
        <v>16028000</v>
      </c>
      <c r="H42" s="103">
        <v>4052000</v>
      </c>
      <c r="I42" s="103">
        <v>2587716</v>
      </c>
      <c r="J42" s="103">
        <v>3560388</v>
      </c>
      <c r="K42" s="103">
        <v>4234319</v>
      </c>
      <c r="L42" s="103">
        <v>143527861</v>
      </c>
      <c r="M42" s="103">
        <v>4640000</v>
      </c>
      <c r="N42" s="103">
        <v>3270000</v>
      </c>
      <c r="O42" s="103">
        <v>18487000</v>
      </c>
      <c r="P42" s="103">
        <v>51025200</v>
      </c>
      <c r="Q42" s="103">
        <v>1534076</v>
      </c>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row>
    <row r="43" spans="1:47" s="104" customFormat="1" ht="15" customHeight="1">
      <c r="A43" s="101"/>
      <c r="B43" s="102">
        <v>1987</v>
      </c>
      <c r="C43" s="103">
        <v>6822700</v>
      </c>
      <c r="D43" s="103">
        <v>3411900</v>
      </c>
      <c r="E43" s="103">
        <v>10042811</v>
      </c>
      <c r="F43" s="103">
        <v>5266000</v>
      </c>
      <c r="G43" s="103">
        <v>16244000</v>
      </c>
      <c r="H43" s="103">
        <v>4134000</v>
      </c>
      <c r="I43" s="103">
        <v>2612068</v>
      </c>
      <c r="J43" s="103">
        <v>3597439</v>
      </c>
      <c r="K43" s="103">
        <v>4273612</v>
      </c>
      <c r="L43" s="103">
        <v>144783723</v>
      </c>
      <c r="M43" s="103">
        <v>4797000</v>
      </c>
      <c r="N43" s="103">
        <v>3360000</v>
      </c>
      <c r="O43" s="103">
        <v>19026000</v>
      </c>
      <c r="P43" s="103">
        <v>51260900</v>
      </c>
      <c r="Q43" s="103">
        <v>1546304</v>
      </c>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row>
    <row r="44" spans="1:47" s="104" customFormat="1" ht="15" customHeight="1">
      <c r="A44" s="101"/>
      <c r="B44" s="102">
        <v>1988</v>
      </c>
      <c r="C44" s="103">
        <v>6929000</v>
      </c>
      <c r="D44" s="103">
        <v>3457000</v>
      </c>
      <c r="E44" s="103">
        <v>10089750</v>
      </c>
      <c r="F44" s="103">
        <v>5396700</v>
      </c>
      <c r="G44" s="103">
        <v>16332000</v>
      </c>
      <c r="H44" s="103">
        <v>4213000</v>
      </c>
      <c r="I44" s="103">
        <v>2641097</v>
      </c>
      <c r="J44" s="103">
        <v>3635295</v>
      </c>
      <c r="K44" s="103">
        <v>4303399</v>
      </c>
      <c r="L44" s="103">
        <v>145988334</v>
      </c>
      <c r="M44" s="103">
        <v>4952000</v>
      </c>
      <c r="N44" s="103">
        <v>3446000</v>
      </c>
      <c r="O44" s="103">
        <v>19430000</v>
      </c>
      <c r="P44" s="103">
        <v>51484200</v>
      </c>
      <c r="Q44" s="103">
        <v>1558137</v>
      </c>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row>
    <row r="45" spans="1:47" s="104" customFormat="1" ht="15" customHeight="1">
      <c r="A45" s="101"/>
      <c r="B45" s="102">
        <v>1989</v>
      </c>
      <c r="C45" s="103">
        <v>7014200</v>
      </c>
      <c r="D45" s="103">
        <v>3448600</v>
      </c>
      <c r="E45" s="103">
        <v>10151806</v>
      </c>
      <c r="F45" s="103">
        <v>5400841</v>
      </c>
      <c r="G45" s="103">
        <v>16537000</v>
      </c>
      <c r="H45" s="103">
        <v>4290400</v>
      </c>
      <c r="I45" s="103">
        <v>2665770</v>
      </c>
      <c r="J45" s="103">
        <v>3674802</v>
      </c>
      <c r="K45" s="103">
        <v>4335360</v>
      </c>
      <c r="L45" s="103">
        <v>147021900</v>
      </c>
      <c r="M45" s="103">
        <v>5109000</v>
      </c>
      <c r="N45" s="103">
        <v>3534000</v>
      </c>
      <c r="O45" s="103">
        <v>19905000</v>
      </c>
      <c r="P45" s="103">
        <v>51701900</v>
      </c>
      <c r="Q45" s="103">
        <v>1565662</v>
      </c>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row>
    <row r="46" spans="1:47" s="104" customFormat="1" ht="15" customHeight="1">
      <c r="A46" s="101"/>
      <c r="B46" s="102">
        <v>1990</v>
      </c>
      <c r="C46" s="103">
        <v>7131900</v>
      </c>
      <c r="D46" s="103">
        <v>3514900</v>
      </c>
      <c r="E46" s="103">
        <v>10188942</v>
      </c>
      <c r="F46" s="103">
        <v>5424400</v>
      </c>
      <c r="G46" s="103">
        <v>16690000</v>
      </c>
      <c r="H46" s="103">
        <v>4367000</v>
      </c>
      <c r="I46" s="103">
        <v>2668140</v>
      </c>
      <c r="J46" s="103">
        <v>3693708</v>
      </c>
      <c r="K46" s="103">
        <v>4359377</v>
      </c>
      <c r="L46" s="103">
        <v>147665100</v>
      </c>
      <c r="M46" s="103">
        <v>5248000</v>
      </c>
      <c r="N46" s="103">
        <v>3622000</v>
      </c>
      <c r="O46" s="103">
        <v>20322000</v>
      </c>
      <c r="P46" s="103">
        <v>51556500</v>
      </c>
      <c r="Q46" s="103">
        <v>1570599</v>
      </c>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row>
    <row r="47" spans="1:47" s="104" customFormat="1" ht="15" customHeight="1">
      <c r="A47" s="101"/>
      <c r="B47" s="102">
        <v>1991</v>
      </c>
      <c r="C47" s="103">
        <v>7218500</v>
      </c>
      <c r="D47" s="103">
        <v>3574500</v>
      </c>
      <c r="E47" s="103">
        <v>10189753</v>
      </c>
      <c r="F47" s="103">
        <v>5453300</v>
      </c>
      <c r="G47" s="103">
        <v>16793000</v>
      </c>
      <c r="H47" s="103">
        <v>4422000</v>
      </c>
      <c r="I47" s="103">
        <v>2658161</v>
      </c>
      <c r="J47" s="103">
        <v>3701968</v>
      </c>
      <c r="K47" s="103">
        <v>4364077</v>
      </c>
      <c r="L47" s="103">
        <v>148273700</v>
      </c>
      <c r="M47" s="103">
        <v>5358000</v>
      </c>
      <c r="N47" s="103">
        <v>3714000</v>
      </c>
      <c r="O47" s="103">
        <v>20708000</v>
      </c>
      <c r="P47" s="103">
        <v>51623500</v>
      </c>
      <c r="Q47" s="103">
        <v>1567749</v>
      </c>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row>
    <row r="48" spans="1:47" s="104" customFormat="1" ht="15" customHeight="1">
      <c r="A48" s="101"/>
      <c r="B48" s="102">
        <v>1992</v>
      </c>
      <c r="C48" s="103">
        <v>7324100</v>
      </c>
      <c r="D48" s="103">
        <v>3648900</v>
      </c>
      <c r="E48" s="103">
        <v>10198346</v>
      </c>
      <c r="F48" s="103">
        <v>5467400</v>
      </c>
      <c r="G48" s="103">
        <v>16964000</v>
      </c>
      <c r="H48" s="103">
        <v>4484000</v>
      </c>
      <c r="I48" s="103">
        <v>2643000</v>
      </c>
      <c r="J48" s="103">
        <v>3706299</v>
      </c>
      <c r="K48" s="103">
        <v>4356877</v>
      </c>
      <c r="L48" s="103">
        <v>148514700</v>
      </c>
      <c r="M48" s="103">
        <v>5505600</v>
      </c>
      <c r="N48" s="103">
        <v>3809000</v>
      </c>
      <c r="O48" s="103">
        <v>21207000</v>
      </c>
      <c r="P48" s="103">
        <v>51708200</v>
      </c>
      <c r="Q48" s="103">
        <v>1554878</v>
      </c>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row>
    <row r="49" spans="1:47" s="104" customFormat="1" ht="15" customHeight="1">
      <c r="A49" s="101"/>
      <c r="B49" s="102">
        <v>1993</v>
      </c>
      <c r="C49" s="103">
        <v>7440000</v>
      </c>
      <c r="D49" s="103">
        <v>3722300</v>
      </c>
      <c r="E49" s="103">
        <v>10234593</v>
      </c>
      <c r="F49" s="103">
        <v>5345800</v>
      </c>
      <c r="G49" s="103">
        <v>16986000</v>
      </c>
      <c r="H49" s="103">
        <v>4502000</v>
      </c>
      <c r="I49" s="103">
        <v>2585675</v>
      </c>
      <c r="J49" s="103">
        <v>3693929</v>
      </c>
      <c r="K49" s="103">
        <v>4345577</v>
      </c>
      <c r="L49" s="103">
        <v>148561700</v>
      </c>
      <c r="M49" s="103">
        <v>5567200</v>
      </c>
      <c r="N49" s="103">
        <v>4254000</v>
      </c>
      <c r="O49" s="103">
        <v>21703000</v>
      </c>
      <c r="P49" s="103">
        <v>51870400</v>
      </c>
      <c r="Q49" s="103">
        <v>1511303</v>
      </c>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row>
    <row r="50" spans="1:47" s="104" customFormat="1" ht="15" customHeight="1">
      <c r="A50" s="101"/>
      <c r="B50" s="102">
        <v>1994</v>
      </c>
      <c r="C50" s="103">
        <v>7549600</v>
      </c>
      <c r="D50" s="103">
        <v>3740200</v>
      </c>
      <c r="E50" s="103">
        <v>10243506</v>
      </c>
      <c r="F50" s="103">
        <v>4929900</v>
      </c>
      <c r="G50" s="103">
        <v>16942000</v>
      </c>
      <c r="H50" s="103">
        <v>4463000</v>
      </c>
      <c r="I50" s="103">
        <v>2540904</v>
      </c>
      <c r="J50" s="103">
        <v>3671296</v>
      </c>
      <c r="K50" s="103">
        <v>4350485</v>
      </c>
      <c r="L50" s="103">
        <v>148355900</v>
      </c>
      <c r="M50" s="103">
        <v>5579700</v>
      </c>
      <c r="N50" s="103">
        <v>4361000</v>
      </c>
      <c r="O50" s="103">
        <v>22192000</v>
      </c>
      <c r="P50" s="103">
        <v>51715400</v>
      </c>
      <c r="Q50" s="103">
        <v>1476952</v>
      </c>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row>
    <row r="51" spans="1:47" s="104" customFormat="1" ht="15" customHeight="1">
      <c r="A51" s="101"/>
      <c r="B51" s="102">
        <v>1995</v>
      </c>
      <c r="C51" s="103">
        <v>7643500</v>
      </c>
      <c r="D51" s="103">
        <v>3753500</v>
      </c>
      <c r="E51" s="103">
        <v>10210403</v>
      </c>
      <c r="F51" s="103">
        <v>4794200</v>
      </c>
      <c r="G51" s="103">
        <v>16679000</v>
      </c>
      <c r="H51" s="103">
        <v>4483000</v>
      </c>
      <c r="I51" s="103">
        <v>2500580</v>
      </c>
      <c r="J51" s="103">
        <v>3642991</v>
      </c>
      <c r="K51" s="103">
        <v>4345685</v>
      </c>
      <c r="L51" s="103">
        <v>148459900</v>
      </c>
      <c r="M51" s="103">
        <v>5633800</v>
      </c>
      <c r="N51" s="103">
        <v>4450000</v>
      </c>
      <c r="O51" s="103">
        <v>22563000</v>
      </c>
      <c r="P51" s="103">
        <v>51300400</v>
      </c>
      <c r="Q51" s="103">
        <v>1448075</v>
      </c>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row>
    <row r="52" spans="1:47" s="104" customFormat="1" ht="15" customHeight="1">
      <c r="A52" s="101"/>
      <c r="B52" s="102">
        <v>1996</v>
      </c>
      <c r="C52" s="103">
        <v>7726200</v>
      </c>
      <c r="D52" s="103">
        <v>3766400</v>
      </c>
      <c r="E52" s="103">
        <v>10177258</v>
      </c>
      <c r="F52" s="103">
        <v>4674500</v>
      </c>
      <c r="G52" s="103">
        <v>16544000</v>
      </c>
      <c r="H52" s="103">
        <v>4545000</v>
      </c>
      <c r="I52" s="103">
        <v>2469531</v>
      </c>
      <c r="J52" s="103">
        <v>3615212</v>
      </c>
      <c r="K52" s="103">
        <v>4331870</v>
      </c>
      <c r="L52" s="103">
        <v>148291600</v>
      </c>
      <c r="M52" s="103">
        <v>5701400</v>
      </c>
      <c r="N52" s="103">
        <v>4527600</v>
      </c>
      <c r="O52" s="103">
        <v>23007000</v>
      </c>
      <c r="P52" s="103">
        <v>50874100</v>
      </c>
      <c r="Q52" s="103">
        <v>1425192</v>
      </c>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row>
    <row r="53" spans="1:47" s="104" customFormat="1" ht="15" customHeight="1">
      <c r="A53" s="101"/>
      <c r="B53" s="102">
        <v>1997</v>
      </c>
      <c r="C53" s="103">
        <v>7799800</v>
      </c>
      <c r="D53" s="103">
        <v>3780700</v>
      </c>
      <c r="E53" s="103">
        <v>10141880</v>
      </c>
      <c r="F53" s="103">
        <v>4558400</v>
      </c>
      <c r="G53" s="103">
        <v>15993000</v>
      </c>
      <c r="H53" s="103">
        <v>4607000</v>
      </c>
      <c r="I53" s="103">
        <v>2444912</v>
      </c>
      <c r="J53" s="103">
        <v>3588013</v>
      </c>
      <c r="K53" s="103">
        <v>4317513</v>
      </c>
      <c r="L53" s="103">
        <v>148028600</v>
      </c>
      <c r="M53" s="103">
        <v>5769100</v>
      </c>
      <c r="N53" s="103">
        <v>4605500</v>
      </c>
      <c r="O53" s="103">
        <v>23444000</v>
      </c>
      <c r="P53" s="103">
        <v>50400000</v>
      </c>
      <c r="Q53" s="103">
        <v>1405996</v>
      </c>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row>
    <row r="54" spans="1:47" s="104" customFormat="1" ht="15" customHeight="1">
      <c r="A54" s="101"/>
      <c r="B54" s="102">
        <v>1998</v>
      </c>
      <c r="C54" s="103">
        <v>7876700</v>
      </c>
      <c r="D54" s="103">
        <v>3791226</v>
      </c>
      <c r="E54" s="103">
        <v>10092986</v>
      </c>
      <c r="F54" s="103">
        <v>4504900</v>
      </c>
      <c r="G54" s="103">
        <v>15804000</v>
      </c>
      <c r="H54" s="103">
        <v>4668000</v>
      </c>
      <c r="I54" s="103">
        <v>2420789</v>
      </c>
      <c r="J54" s="103">
        <v>3562261</v>
      </c>
      <c r="K54" s="103">
        <v>3655614</v>
      </c>
      <c r="L54" s="103">
        <v>147802100</v>
      </c>
      <c r="M54" s="103">
        <v>5875800</v>
      </c>
      <c r="N54" s="103">
        <v>4681300</v>
      </c>
      <c r="O54" s="103">
        <v>23868000</v>
      </c>
      <c r="P54" s="103">
        <v>49973500</v>
      </c>
      <c r="Q54" s="103">
        <v>1393074</v>
      </c>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row>
    <row r="55" spans="1:47" s="104" customFormat="1" ht="15" customHeight="1">
      <c r="A55" s="101"/>
      <c r="B55" s="102">
        <v>1999</v>
      </c>
      <c r="C55" s="103">
        <v>7949300</v>
      </c>
      <c r="D55" s="103">
        <v>3798239</v>
      </c>
      <c r="E55" s="103">
        <v>10045237</v>
      </c>
      <c r="F55" s="103">
        <v>4469800</v>
      </c>
      <c r="G55" s="103">
        <v>15000000</v>
      </c>
      <c r="H55" s="103">
        <v>4732000</v>
      </c>
      <c r="I55" s="103">
        <v>2399248</v>
      </c>
      <c r="J55" s="103">
        <v>3536401</v>
      </c>
      <c r="K55" s="103">
        <v>3649930</v>
      </c>
      <c r="L55" s="103">
        <v>147539400</v>
      </c>
      <c r="M55" s="103">
        <v>6001300</v>
      </c>
      <c r="N55" s="103">
        <v>4738200</v>
      </c>
      <c r="O55" s="103">
        <v>24231000</v>
      </c>
      <c r="P55" s="103">
        <v>49544800</v>
      </c>
      <c r="Q55" s="103">
        <v>1379237</v>
      </c>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row>
    <row r="56" spans="1:47" s="104" customFormat="1" ht="15" customHeight="1">
      <c r="A56" s="101"/>
      <c r="B56" s="102">
        <v>2000</v>
      </c>
      <c r="C56" s="103">
        <v>8032800</v>
      </c>
      <c r="D56" s="103">
        <v>3803395</v>
      </c>
      <c r="E56" s="103">
        <v>10019480</v>
      </c>
      <c r="F56" s="103">
        <v>4435200</v>
      </c>
      <c r="G56" s="103">
        <v>14900000</v>
      </c>
      <c r="H56" s="103">
        <v>4900000</v>
      </c>
      <c r="I56" s="103">
        <v>2381715</v>
      </c>
      <c r="J56" s="103">
        <v>3512074</v>
      </c>
      <c r="K56" s="103">
        <v>3644070</v>
      </c>
      <c r="L56" s="103">
        <v>146890100</v>
      </c>
      <c r="M56" s="103">
        <v>6126700</v>
      </c>
      <c r="N56" s="103">
        <v>4502000</v>
      </c>
      <c r="O56" s="103">
        <v>24500000</v>
      </c>
      <c r="P56" s="103">
        <v>49115000</v>
      </c>
      <c r="Q56" s="103">
        <v>1401250</v>
      </c>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row>
    <row r="57" spans="1:47" s="104" customFormat="1" ht="15" customHeight="1">
      <c r="A57" s="101"/>
      <c r="B57" s="102">
        <v>2001</v>
      </c>
      <c r="C57" s="103">
        <v>8114300</v>
      </c>
      <c r="D57" s="103">
        <v>3802371</v>
      </c>
      <c r="E57" s="103">
        <v>9990435</v>
      </c>
      <c r="F57" s="103">
        <v>4401400</v>
      </c>
      <c r="G57" s="103">
        <v>14800000</v>
      </c>
      <c r="H57" s="103">
        <v>4900000</v>
      </c>
      <c r="I57" s="103">
        <v>2353384</v>
      </c>
      <c r="J57" s="103">
        <v>3486998</v>
      </c>
      <c r="K57" s="103">
        <v>3635112</v>
      </c>
      <c r="L57" s="103">
        <v>146303600</v>
      </c>
      <c r="M57" s="103">
        <v>6264600</v>
      </c>
      <c r="N57" s="103">
        <v>4845300</v>
      </c>
      <c r="O57" s="103">
        <v>24900000</v>
      </c>
      <c r="P57" s="103">
        <v>48663600</v>
      </c>
      <c r="Q57" s="103">
        <v>1392720</v>
      </c>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row>
    <row r="58" spans="1:47" s="104" customFormat="1" ht="15" customHeight="1">
      <c r="A58" s="101"/>
      <c r="B58" s="102">
        <v>2002</v>
      </c>
      <c r="C58" s="103">
        <v>8191400</v>
      </c>
      <c r="D58" s="103">
        <v>3212878</v>
      </c>
      <c r="E58" s="103">
        <v>9950941</v>
      </c>
      <c r="F58" s="103">
        <v>4371534</v>
      </c>
      <c r="G58" s="103">
        <v>14851100</v>
      </c>
      <c r="H58" s="103">
        <v>4946500</v>
      </c>
      <c r="I58" s="103">
        <v>2320956</v>
      </c>
      <c r="J58" s="103">
        <v>3454637</v>
      </c>
      <c r="K58" s="103">
        <v>3627812</v>
      </c>
      <c r="L58" s="103">
        <v>145649300</v>
      </c>
      <c r="M58" s="103">
        <v>6371200</v>
      </c>
      <c r="N58" s="103">
        <v>4474000</v>
      </c>
      <c r="O58" s="103">
        <v>25115800</v>
      </c>
      <c r="P58" s="103">
        <v>48240900</v>
      </c>
      <c r="Q58" s="103">
        <v>1383510</v>
      </c>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row>
    <row r="59" spans="1:47" s="104" customFormat="1" ht="15" customHeight="1">
      <c r="A59" s="101"/>
      <c r="B59" s="102">
        <v>2003</v>
      </c>
      <c r="C59" s="103">
        <v>8269200.000000001</v>
      </c>
      <c r="D59" s="103">
        <v>3210307</v>
      </c>
      <c r="E59" s="103">
        <v>9898590</v>
      </c>
      <c r="F59" s="103">
        <v>4342600</v>
      </c>
      <c r="G59" s="103">
        <v>14866900</v>
      </c>
      <c r="H59" s="103">
        <v>4984400</v>
      </c>
      <c r="I59" s="103">
        <v>2299390</v>
      </c>
      <c r="J59" s="103">
        <v>3431497</v>
      </c>
      <c r="K59" s="103">
        <v>3618312</v>
      </c>
      <c r="L59" s="103">
        <v>144963600</v>
      </c>
      <c r="M59" s="103">
        <v>6487100</v>
      </c>
      <c r="N59" s="103">
        <v>4529500</v>
      </c>
      <c r="O59" s="103">
        <v>25427900</v>
      </c>
      <c r="P59" s="103">
        <v>47823100</v>
      </c>
      <c r="Q59" s="103">
        <v>1375190</v>
      </c>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row>
    <row r="60" spans="1:47" s="104" customFormat="1" ht="15" customHeight="1">
      <c r="A60" s="101"/>
      <c r="B60" s="102">
        <v>2004</v>
      </c>
      <c r="C60" s="103">
        <v>8349100</v>
      </c>
      <c r="D60" s="103">
        <v>3212227</v>
      </c>
      <c r="E60" s="103">
        <v>9849062</v>
      </c>
      <c r="F60" s="103">
        <v>4315200</v>
      </c>
      <c r="G60" s="103">
        <v>14951200</v>
      </c>
      <c r="H60" s="103">
        <v>5037300</v>
      </c>
      <c r="I60" s="103">
        <v>2276520</v>
      </c>
      <c r="J60" s="103">
        <v>3398929</v>
      </c>
      <c r="K60" s="103">
        <v>3607435</v>
      </c>
      <c r="L60" s="103">
        <v>144168200</v>
      </c>
      <c r="M60" s="103">
        <v>6598800</v>
      </c>
      <c r="N60" s="103">
        <v>4582000</v>
      </c>
      <c r="O60" s="103">
        <v>25707400</v>
      </c>
      <c r="P60" s="103">
        <v>47442100</v>
      </c>
      <c r="Q60" s="103">
        <v>1366250</v>
      </c>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row>
    <row r="61" spans="1:47" s="104" customFormat="1" ht="15" customHeight="1">
      <c r="A61" s="101"/>
      <c r="B61" s="102">
        <v>2005</v>
      </c>
      <c r="C61" s="103">
        <v>8447400</v>
      </c>
      <c r="D61" s="103">
        <v>3215800</v>
      </c>
      <c r="E61" s="103">
        <v>9800073</v>
      </c>
      <c r="F61" s="103">
        <v>4321500</v>
      </c>
      <c r="G61" s="103">
        <v>15074767</v>
      </c>
      <c r="H61" s="103">
        <v>5092800</v>
      </c>
      <c r="I61" s="103">
        <v>2249724</v>
      </c>
      <c r="J61" s="103">
        <v>3355220</v>
      </c>
      <c r="K61" s="103">
        <v>3600436</v>
      </c>
      <c r="L61" s="103">
        <v>143474200</v>
      </c>
      <c r="M61" s="103">
        <v>6718900</v>
      </c>
      <c r="N61" s="103">
        <v>4636000</v>
      </c>
      <c r="O61" s="103">
        <v>26021300</v>
      </c>
      <c r="P61" s="103">
        <v>47100462</v>
      </c>
      <c r="Q61" s="103">
        <v>1358850</v>
      </c>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row>
    <row r="62" spans="1:47" s="104" customFormat="1" ht="15" customHeight="1">
      <c r="A62" s="101"/>
      <c r="B62" s="102">
        <v>2006</v>
      </c>
      <c r="C62" s="103">
        <v>8553100</v>
      </c>
      <c r="D62" s="103">
        <v>3219234</v>
      </c>
      <c r="E62" s="103">
        <v>9750540</v>
      </c>
      <c r="F62" s="103">
        <v>4401292</v>
      </c>
      <c r="G62" s="103">
        <v>15219291</v>
      </c>
      <c r="H62" s="103">
        <v>5138800</v>
      </c>
      <c r="I62" s="103">
        <v>2227874</v>
      </c>
      <c r="J62" s="103">
        <v>3289835</v>
      </c>
      <c r="K62" s="103">
        <v>3589936</v>
      </c>
      <c r="L62" s="103">
        <v>142753500</v>
      </c>
      <c r="M62" s="103">
        <v>6842200</v>
      </c>
      <c r="N62" s="103">
        <v>4692000</v>
      </c>
      <c r="O62" s="103">
        <v>26675000</v>
      </c>
      <c r="P62" s="103">
        <v>46749170</v>
      </c>
      <c r="Q62" s="103">
        <v>1350700</v>
      </c>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row>
    <row r="63" spans="1:47" s="104" customFormat="1" ht="15" customHeight="1">
      <c r="A63" s="101"/>
      <c r="B63" s="102">
        <v>2007</v>
      </c>
      <c r="C63" s="103">
        <v>8666100</v>
      </c>
      <c r="D63" s="103">
        <v>3222953</v>
      </c>
      <c r="E63" s="103">
        <v>9714461</v>
      </c>
      <c r="F63" s="103">
        <v>4394702</v>
      </c>
      <c r="G63" s="103">
        <v>15396878</v>
      </c>
      <c r="H63" s="103">
        <v>5247600</v>
      </c>
      <c r="I63" s="103">
        <v>2208840</v>
      </c>
      <c r="J63" s="103">
        <v>3249983</v>
      </c>
      <c r="K63" s="103">
        <v>3581110</v>
      </c>
      <c r="L63" s="103">
        <v>142221000</v>
      </c>
      <c r="M63" s="103">
        <v>6965500</v>
      </c>
      <c r="N63" s="103">
        <v>4747000</v>
      </c>
      <c r="O63" s="103">
        <v>26944500</v>
      </c>
      <c r="P63" s="103">
        <v>46465691</v>
      </c>
      <c r="Q63" s="103">
        <v>1342920</v>
      </c>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row>
    <row r="64" spans="1:47" s="104" customFormat="1" ht="15" customHeight="1">
      <c r="A64" s="101"/>
      <c r="B64" s="102">
        <v>2008</v>
      </c>
      <c r="C64" s="103">
        <v>8779900</v>
      </c>
      <c r="D64" s="103">
        <v>3230086</v>
      </c>
      <c r="E64" s="103">
        <v>9689770</v>
      </c>
      <c r="F64" s="103">
        <v>3847600</v>
      </c>
      <c r="G64" s="103">
        <v>15571506</v>
      </c>
      <c r="H64" s="103">
        <v>5289200</v>
      </c>
      <c r="I64" s="103">
        <v>2191810</v>
      </c>
      <c r="J64" s="103">
        <v>3212605</v>
      </c>
      <c r="K64" s="103">
        <v>3572703</v>
      </c>
      <c r="L64" s="103">
        <v>142008800</v>
      </c>
      <c r="M64" s="103">
        <v>7096900</v>
      </c>
      <c r="N64" s="103">
        <v>4801500</v>
      </c>
      <c r="O64" s="103">
        <v>27212000</v>
      </c>
      <c r="P64" s="103">
        <v>46192309</v>
      </c>
      <c r="Q64" s="103">
        <v>1338440</v>
      </c>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row>
    <row r="65" spans="1:47" s="104" customFormat="1" ht="15" customHeight="1">
      <c r="A65" s="101"/>
      <c r="B65" s="102">
        <v>2009</v>
      </c>
      <c r="C65" s="103">
        <v>8897000</v>
      </c>
      <c r="D65" s="103">
        <v>3237976</v>
      </c>
      <c r="E65" s="103">
        <v>9671912</v>
      </c>
      <c r="F65" s="103">
        <v>3829000</v>
      </c>
      <c r="G65" s="103">
        <v>15982370</v>
      </c>
      <c r="H65" s="103">
        <v>5362793</v>
      </c>
      <c r="I65" s="103">
        <v>2162834</v>
      </c>
      <c r="J65" s="103">
        <v>3183856</v>
      </c>
      <c r="K65" s="103">
        <v>3567512</v>
      </c>
      <c r="L65" s="103">
        <v>141900000</v>
      </c>
      <c r="M65" s="103">
        <v>7250800</v>
      </c>
      <c r="N65" s="103">
        <v>4857000</v>
      </c>
      <c r="O65" s="103">
        <v>27475500</v>
      </c>
      <c r="P65" s="103">
        <v>45963359</v>
      </c>
      <c r="Q65" s="103">
        <v>1335740</v>
      </c>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row>
    <row r="66" spans="1:47" s="104" customFormat="1" ht="15" customHeight="1">
      <c r="A66" s="101"/>
      <c r="B66" s="102">
        <v>2010</v>
      </c>
      <c r="C66" s="103">
        <v>8997600</v>
      </c>
      <c r="D66" s="103">
        <v>3249482</v>
      </c>
      <c r="E66" s="103">
        <v>9480178</v>
      </c>
      <c r="F66" s="103">
        <v>3799800</v>
      </c>
      <c r="G66" s="103">
        <v>16203036</v>
      </c>
      <c r="H66" s="103">
        <v>5418299</v>
      </c>
      <c r="I66" s="103">
        <v>2120504</v>
      </c>
      <c r="J66" s="103">
        <v>3141976</v>
      </c>
      <c r="K66" s="103">
        <v>3563695</v>
      </c>
      <c r="L66" s="103">
        <v>141914500</v>
      </c>
      <c r="M66" s="103">
        <v>7417400</v>
      </c>
      <c r="N66" s="103">
        <v>4913000</v>
      </c>
      <c r="O66" s="103">
        <v>27736000</v>
      </c>
      <c r="P66" s="103">
        <v>45782592</v>
      </c>
      <c r="Q66" s="103">
        <v>1333290</v>
      </c>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row>
    <row r="67" spans="1:47" s="104" customFormat="1" ht="15" customHeight="1">
      <c r="A67" s="101"/>
      <c r="B67" s="102">
        <v>2011</v>
      </c>
      <c r="C67" s="103">
        <v>9111100</v>
      </c>
      <c r="D67" s="103">
        <v>3262650</v>
      </c>
      <c r="E67" s="103">
        <v>9481193</v>
      </c>
      <c r="F67" s="103">
        <v>3773600</v>
      </c>
      <c r="G67" s="103">
        <v>16440124</v>
      </c>
      <c r="H67" s="103">
        <v>5477620</v>
      </c>
      <c r="I67" s="103">
        <v>2074605</v>
      </c>
      <c r="J67" s="103">
        <v>3052588</v>
      </c>
      <c r="K67" s="103">
        <v>3560430</v>
      </c>
      <c r="L67" s="103">
        <v>142865433</v>
      </c>
      <c r="M67" s="103">
        <v>7621200</v>
      </c>
      <c r="N67" s="103">
        <v>4969500</v>
      </c>
      <c r="O67" s="103">
        <v>28900000</v>
      </c>
      <c r="P67" s="103">
        <v>45598179</v>
      </c>
      <c r="Q67" s="103">
        <v>1329660</v>
      </c>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row>
    <row r="68" spans="1:47" s="104" customFormat="1" ht="15" customHeight="1">
      <c r="A68" s="101"/>
      <c r="B68" s="102">
        <v>2012</v>
      </c>
      <c r="C68" s="103">
        <v>9235100</v>
      </c>
      <c r="D68" s="103">
        <v>3274285</v>
      </c>
      <c r="E68" s="103">
        <v>9465150</v>
      </c>
      <c r="F68" s="103">
        <v>3739300</v>
      </c>
      <c r="G68" s="103">
        <v>16673077</v>
      </c>
      <c r="H68" s="103">
        <v>5551888</v>
      </c>
      <c r="I68" s="103">
        <v>2044813</v>
      </c>
      <c r="J68" s="103">
        <v>3003641</v>
      </c>
      <c r="K68" s="103">
        <v>3559541</v>
      </c>
      <c r="L68" s="103">
        <v>143056383</v>
      </c>
      <c r="M68" s="103">
        <v>7807200</v>
      </c>
      <c r="N68" s="103">
        <v>5026500</v>
      </c>
      <c r="O68" s="103">
        <v>28261499.999999996</v>
      </c>
      <c r="P68" s="103">
        <v>45453282</v>
      </c>
      <c r="Q68" s="103">
        <v>1325217</v>
      </c>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row>
    <row r="69" spans="1:47" s="104" customFormat="1" ht="15" customHeight="1">
      <c r="A69" s="101"/>
      <c r="B69" s="102">
        <v>2013</v>
      </c>
      <c r="C69" s="103">
        <v>9356500</v>
      </c>
      <c r="D69" s="103">
        <v>3026878</v>
      </c>
      <c r="E69" s="103">
        <v>9463840</v>
      </c>
      <c r="F69" s="103">
        <v>3718400</v>
      </c>
      <c r="G69" s="103">
        <v>16909776</v>
      </c>
      <c r="H69" s="103">
        <v>5663133</v>
      </c>
      <c r="I69" s="103">
        <v>2023825</v>
      </c>
      <c r="J69" s="103">
        <v>2971905</v>
      </c>
      <c r="K69" s="103">
        <v>3559497</v>
      </c>
      <c r="L69" s="103">
        <v>143347059</v>
      </c>
      <c r="M69" s="103">
        <v>7987400</v>
      </c>
      <c r="N69" s="103">
        <v>5084000</v>
      </c>
      <c r="O69" s="103">
        <v>30000000</v>
      </c>
      <c r="P69" s="103">
        <v>45372692</v>
      </c>
      <c r="Q69" s="103">
        <v>1320174</v>
      </c>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row>
    <row r="70" spans="1:47" s="104" customFormat="1" ht="15" customHeight="1">
      <c r="A70" s="101"/>
      <c r="B70" s="102">
        <v>2014</v>
      </c>
      <c r="C70" s="103">
        <v>9477100</v>
      </c>
      <c r="D70" s="103">
        <v>3017079</v>
      </c>
      <c r="E70" s="103">
        <v>9468154</v>
      </c>
      <c r="F70" s="103">
        <v>3716900</v>
      </c>
      <c r="G70" s="103">
        <v>17160774</v>
      </c>
      <c r="H70" s="103">
        <v>5776570</v>
      </c>
      <c r="I70" s="103">
        <v>2001468</v>
      </c>
      <c r="J70" s="103">
        <v>2943472</v>
      </c>
      <c r="K70" s="103">
        <v>3557634</v>
      </c>
      <c r="L70" s="103">
        <v>143666900</v>
      </c>
      <c r="M70" s="103">
        <v>8161100</v>
      </c>
      <c r="N70" s="103">
        <v>5250000</v>
      </c>
      <c r="O70" s="103">
        <v>30488000</v>
      </c>
      <c r="P70" s="103">
        <v>45245894</v>
      </c>
      <c r="Q70" s="103">
        <v>1315819</v>
      </c>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row>
    <row r="71" spans="1:47" s="104" customFormat="1" ht="15" customHeight="1">
      <c r="A71" s="101"/>
      <c r="B71" s="102">
        <v>2015</v>
      </c>
      <c r="C71" s="103">
        <v>9593000</v>
      </c>
      <c r="D71" s="103">
        <v>2989000</v>
      </c>
      <c r="E71" s="103">
        <v>9480868</v>
      </c>
      <c r="F71" s="103">
        <v>3721900</v>
      </c>
      <c r="G71" s="103">
        <v>17417673</v>
      </c>
      <c r="H71" s="103">
        <v>5895062</v>
      </c>
      <c r="I71" s="103">
        <v>1986096</v>
      </c>
      <c r="J71" s="103">
        <v>2921262</v>
      </c>
      <c r="K71" s="103">
        <v>3555159</v>
      </c>
      <c r="L71" s="103">
        <v>146267300</v>
      </c>
      <c r="M71" s="103">
        <v>8352000</v>
      </c>
      <c r="N71" s="103">
        <v>5373000</v>
      </c>
      <c r="O71" s="103">
        <v>31000000</v>
      </c>
      <c r="P71" s="103">
        <v>42759661</v>
      </c>
      <c r="Q71" s="103">
        <v>1313271</v>
      </c>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row>
    <row r="72" spans="1:47" s="104" customFormat="1" ht="15" customHeight="1">
      <c r="A72" s="101"/>
      <c r="B72" s="102">
        <v>2016</v>
      </c>
      <c r="C72" s="103">
        <v>9705600</v>
      </c>
      <c r="D72" s="103">
        <v>2998577</v>
      </c>
      <c r="E72" s="103">
        <v>9498364</v>
      </c>
      <c r="F72" s="103">
        <v>3728600</v>
      </c>
      <c r="G72" s="103">
        <v>17670579</v>
      </c>
      <c r="H72" s="103">
        <v>6019480</v>
      </c>
      <c r="I72" s="103">
        <v>1968957</v>
      </c>
      <c r="J72" s="103">
        <v>2888558</v>
      </c>
      <c r="K72" s="103">
        <v>3553056</v>
      </c>
      <c r="L72" s="103">
        <v>146544700</v>
      </c>
      <c r="M72" s="103">
        <v>8551200</v>
      </c>
      <c r="N72" s="103">
        <v>5400000</v>
      </c>
      <c r="O72" s="103">
        <v>31600000</v>
      </c>
      <c r="P72" s="103">
        <v>42590879</v>
      </c>
      <c r="Q72" s="103">
        <v>1315944</v>
      </c>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row>
    <row r="73" spans="1:47" s="104" customFormat="1" ht="15" customHeight="1">
      <c r="A73" s="101"/>
      <c r="B73" s="102">
        <v>2017</v>
      </c>
      <c r="C73" s="103">
        <v>9810000</v>
      </c>
      <c r="D73" s="103">
        <v>2986100</v>
      </c>
      <c r="E73" s="103">
        <v>9504704</v>
      </c>
      <c r="F73" s="103">
        <v>3726400</v>
      </c>
      <c r="G73" s="103">
        <v>17926100</v>
      </c>
      <c r="H73" s="103">
        <v>6140200</v>
      </c>
      <c r="I73" s="103">
        <v>1950116</v>
      </c>
      <c r="J73" s="103">
        <v>2848900</v>
      </c>
      <c r="K73" s="103">
        <v>3550852</v>
      </c>
      <c r="L73" s="103">
        <v>146800000</v>
      </c>
      <c r="M73" s="103">
        <v>8742800</v>
      </c>
      <c r="N73" s="103">
        <v>5600000</v>
      </c>
      <c r="O73" s="103">
        <v>32121075</v>
      </c>
      <c r="P73" s="103">
        <v>42414905</v>
      </c>
      <c r="Q73" s="103">
        <v>1317800</v>
      </c>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row>
    <row r="74" spans="1:47" s="104" customFormat="1" ht="15" customHeight="1">
      <c r="A74" s="101"/>
      <c r="B74" s="102">
        <v>2018</v>
      </c>
      <c r="C74" s="103">
        <v>9898100</v>
      </c>
      <c r="D74" s="103">
        <v>2972900</v>
      </c>
      <c r="E74" s="103">
        <v>9491800</v>
      </c>
      <c r="F74" s="103">
        <v>3729600</v>
      </c>
      <c r="G74" s="103">
        <v>18157100</v>
      </c>
      <c r="H74" s="103">
        <v>6256730</v>
      </c>
      <c r="I74" s="103">
        <v>1934379</v>
      </c>
      <c r="J74" s="103">
        <v>2808900</v>
      </c>
      <c r="K74" s="103">
        <v>3547539</v>
      </c>
      <c r="L74" s="103">
        <v>146900000</v>
      </c>
      <c r="M74" s="103">
        <v>8931200</v>
      </c>
      <c r="N74" s="103">
        <v>5850000</v>
      </c>
      <c r="O74" s="103">
        <v>32653000</v>
      </c>
      <c r="P74" s="103">
        <v>42216766</v>
      </c>
      <c r="Q74" s="103">
        <v>1329510</v>
      </c>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row>
    <row r="75" spans="1:47" s="104" customFormat="1" ht="15" customHeight="1">
      <c r="A75" s="101"/>
      <c r="B75" s="102">
        <v>2019</v>
      </c>
      <c r="C75" s="103">
        <v>9981457</v>
      </c>
      <c r="D75" s="103">
        <v>2965000</v>
      </c>
      <c r="E75" s="103">
        <v>9475600</v>
      </c>
      <c r="F75" s="103">
        <v>3723500</v>
      </c>
      <c r="G75" s="103">
        <v>18396000</v>
      </c>
      <c r="H75" s="103">
        <v>6389500</v>
      </c>
      <c r="I75" s="103">
        <v>1920100</v>
      </c>
      <c r="J75" s="103">
        <v>2794000</v>
      </c>
      <c r="K75" s="103">
        <v>3542708</v>
      </c>
      <c r="L75" s="103">
        <v>146800000</v>
      </c>
      <c r="M75" s="103">
        <v>9127000</v>
      </c>
      <c r="N75" s="103">
        <v>5942000</v>
      </c>
      <c r="O75" s="103">
        <v>33254100</v>
      </c>
      <c r="P75" s="103">
        <v>42153201</v>
      </c>
      <c r="Q75" s="103">
        <v>1324820</v>
      </c>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row>
    <row r="76" spans="1:18" ht="7.5" customHeight="1">
      <c r="A76" s="1"/>
      <c r="B76" s="2"/>
      <c r="C76" s="1"/>
      <c r="D76" s="1"/>
      <c r="E76" s="1"/>
      <c r="F76" s="1"/>
      <c r="G76" s="1"/>
      <c r="H76" s="1"/>
      <c r="I76" s="1"/>
      <c r="J76" s="1"/>
      <c r="K76" s="1"/>
      <c r="L76" s="1"/>
      <c r="M76" s="1"/>
      <c r="N76" s="1"/>
      <c r="O76" s="1"/>
      <c r="P76" s="1"/>
      <c r="Q76" s="1"/>
      <c r="R76" s="1"/>
    </row>
    <row r="77" spans="1:18" ht="7.5" customHeight="1">
      <c r="A77" s="1"/>
      <c r="B77" s="2"/>
      <c r="C77" s="1"/>
      <c r="D77" s="1"/>
      <c r="E77" s="1"/>
      <c r="F77" s="1"/>
      <c r="G77" s="1"/>
      <c r="H77" s="1"/>
      <c r="I77" s="1"/>
      <c r="J77" s="1"/>
      <c r="K77" s="1"/>
      <c r="L77" s="1"/>
      <c r="M77" s="1"/>
      <c r="N77" s="1"/>
      <c r="O77" s="1"/>
      <c r="P77" s="1"/>
      <c r="Q77" s="1"/>
      <c r="R77" s="1"/>
    </row>
    <row r="78" spans="1:18" ht="26.25" customHeight="1">
      <c r="A78" s="1"/>
      <c r="B78" s="110" t="s">
        <v>17</v>
      </c>
      <c r="C78" s="111"/>
      <c r="D78" s="111"/>
      <c r="E78" s="111"/>
      <c r="F78" s="111"/>
      <c r="G78" s="111"/>
      <c r="H78" s="111"/>
      <c r="I78" s="111"/>
      <c r="J78" s="111"/>
      <c r="K78" s="111"/>
      <c r="L78" s="111"/>
      <c r="M78" s="111"/>
      <c r="N78" s="111"/>
      <c r="O78" s="111"/>
      <c r="P78" s="111"/>
      <c r="Q78" s="111"/>
      <c r="R78" s="1"/>
    </row>
    <row r="79" spans="1:47" s="61" customFormat="1" ht="17.25" customHeight="1">
      <c r="A79" s="60"/>
      <c r="B79" s="112" t="s">
        <v>18</v>
      </c>
      <c r="C79" s="113"/>
      <c r="D79" s="113"/>
      <c r="E79" s="113"/>
      <c r="F79" s="113"/>
      <c r="G79" s="113"/>
      <c r="H79" s="113"/>
      <c r="I79" s="113"/>
      <c r="J79" s="113"/>
      <c r="K79" s="113"/>
      <c r="L79" s="113"/>
      <c r="M79" s="113"/>
      <c r="N79" s="113"/>
      <c r="O79" s="113"/>
      <c r="P79" s="113"/>
      <c r="Q79" s="113"/>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row>
    <row r="80" spans="1:47" s="61" customFormat="1" ht="17.25" customHeight="1">
      <c r="A80" s="60"/>
      <c r="B80" s="112" t="s">
        <v>19</v>
      </c>
      <c r="C80" s="113"/>
      <c r="D80" s="113"/>
      <c r="E80" s="113"/>
      <c r="F80" s="113"/>
      <c r="G80" s="113"/>
      <c r="H80" s="113"/>
      <c r="I80" s="113"/>
      <c r="J80" s="113"/>
      <c r="K80" s="113"/>
      <c r="L80" s="113"/>
      <c r="M80" s="113"/>
      <c r="N80" s="113"/>
      <c r="O80" s="113"/>
      <c r="P80" s="113"/>
      <c r="Q80" s="113"/>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row>
    <row r="81" spans="1:47" s="61" customFormat="1" ht="17.25" customHeight="1">
      <c r="A81" s="60"/>
      <c r="B81" s="114" t="s">
        <v>20</v>
      </c>
      <c r="C81" s="114"/>
      <c r="D81" s="114"/>
      <c r="E81" s="114"/>
      <c r="F81" s="114"/>
      <c r="G81" s="114"/>
      <c r="H81" s="114"/>
      <c r="I81" s="114"/>
      <c r="J81" s="114"/>
      <c r="K81" s="114"/>
      <c r="L81" s="114"/>
      <c r="M81" s="114"/>
      <c r="N81" s="114"/>
      <c r="O81" s="114"/>
      <c r="P81" s="114"/>
      <c r="Q81" s="114"/>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row>
    <row r="82" spans="1:47" s="61" customFormat="1" ht="17.25" customHeight="1">
      <c r="A82" s="60"/>
      <c r="B82" s="60" t="s">
        <v>22</v>
      </c>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row>
    <row r="83" spans="1:47" s="61" customFormat="1" ht="17.25" customHeight="1">
      <c r="A83" s="60"/>
      <c r="B83" s="62" t="s">
        <v>24</v>
      </c>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0"/>
      <c r="AQ83" s="60"/>
      <c r="AR83" s="60"/>
      <c r="AS83" s="60"/>
      <c r="AT83" s="60"/>
      <c r="AU83" s="60"/>
    </row>
    <row r="84" spans="1:47" s="61" customFormat="1" ht="17.25" customHeight="1">
      <c r="A84" s="60"/>
      <c r="B84" s="63" t="s">
        <v>23</v>
      </c>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0"/>
      <c r="AQ84" s="60"/>
      <c r="AR84" s="60"/>
      <c r="AS84" s="60"/>
      <c r="AT84" s="60"/>
      <c r="AU84" s="60"/>
    </row>
    <row r="85" spans="1:47" s="61" customFormat="1" ht="17.25" customHeight="1">
      <c r="A85" s="60"/>
      <c r="B85" s="64" t="s">
        <v>25</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0"/>
      <c r="AQ85" s="60"/>
      <c r="AR85" s="60"/>
      <c r="AS85" s="60"/>
      <c r="AT85" s="60"/>
      <c r="AU85" s="60"/>
    </row>
    <row r="86" spans="1:47" s="61" customFormat="1" ht="17.25" customHeight="1">
      <c r="A86" s="60"/>
      <c r="B86" s="64" t="s">
        <v>26</v>
      </c>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0"/>
      <c r="AQ86" s="60"/>
      <c r="AR86" s="60"/>
      <c r="AS86" s="60"/>
      <c r="AT86" s="60"/>
      <c r="AU86" s="60"/>
    </row>
    <row r="87" spans="1:47" s="61" customFormat="1" ht="17.25" customHeight="1">
      <c r="A87" s="60"/>
      <c r="B87" s="64" t="s">
        <v>27</v>
      </c>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0"/>
      <c r="AQ87" s="60"/>
      <c r="AR87" s="60"/>
      <c r="AS87" s="60"/>
      <c r="AT87" s="60"/>
      <c r="AU87" s="60"/>
    </row>
    <row r="88" spans="1:47" s="61" customFormat="1" ht="17.25" customHeight="1">
      <c r="A88" s="60"/>
      <c r="B88" s="64" t="s">
        <v>42</v>
      </c>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0"/>
      <c r="AQ88" s="60"/>
      <c r="AR88" s="60"/>
      <c r="AS88" s="60"/>
      <c r="AT88" s="60"/>
      <c r="AU88" s="60"/>
    </row>
    <row r="89" spans="1:47" s="61" customFormat="1" ht="17.25" customHeight="1">
      <c r="A89" s="60"/>
      <c r="B89" s="63" t="s">
        <v>28</v>
      </c>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0"/>
      <c r="AQ89" s="60"/>
      <c r="AR89" s="60"/>
      <c r="AS89" s="60"/>
      <c r="AT89" s="60"/>
      <c r="AU89" s="60"/>
    </row>
    <row r="90" spans="1:47" s="61" customFormat="1" ht="17.25" customHeight="1">
      <c r="A90" s="60"/>
      <c r="B90" s="62" t="s">
        <v>29</v>
      </c>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0"/>
      <c r="AQ90" s="60"/>
      <c r="AR90" s="60"/>
      <c r="AS90" s="60"/>
      <c r="AT90" s="60"/>
      <c r="AU90" s="60"/>
    </row>
    <row r="91" spans="1:47" s="61" customFormat="1" ht="17.25" customHeight="1">
      <c r="A91" s="60"/>
      <c r="B91" s="63" t="s">
        <v>30</v>
      </c>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0"/>
      <c r="AQ91" s="60"/>
      <c r="AR91" s="60"/>
      <c r="AS91" s="60"/>
      <c r="AT91" s="60"/>
      <c r="AU91" s="60"/>
    </row>
    <row r="92" spans="1:47" s="61" customFormat="1" ht="17.25" customHeight="1">
      <c r="A92" s="60"/>
      <c r="B92" s="64" t="s">
        <v>41</v>
      </c>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0"/>
      <c r="AQ92" s="60"/>
      <c r="AR92" s="60"/>
      <c r="AS92" s="60"/>
      <c r="AT92" s="60"/>
      <c r="AU92" s="60"/>
    </row>
    <row r="93" spans="1:47" s="61" customFormat="1" ht="17.25" customHeight="1">
      <c r="A93" s="60"/>
      <c r="B93" s="62" t="s">
        <v>32</v>
      </c>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0"/>
      <c r="AQ93" s="60"/>
      <c r="AR93" s="60"/>
      <c r="AS93" s="60"/>
      <c r="AT93" s="60"/>
      <c r="AU93" s="60"/>
    </row>
    <row r="94" spans="1:47" s="61" customFormat="1" ht="17.25" customHeight="1">
      <c r="A94" s="60"/>
      <c r="B94" s="64" t="s">
        <v>33</v>
      </c>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0"/>
      <c r="AQ94" s="60"/>
      <c r="AR94" s="60"/>
      <c r="AS94" s="60"/>
      <c r="AT94" s="60"/>
      <c r="AU94" s="60"/>
    </row>
    <row r="95" spans="1:47" s="61" customFormat="1" ht="17.25" customHeight="1">
      <c r="A95" s="60"/>
      <c r="B95" s="64" t="s">
        <v>34</v>
      </c>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0"/>
      <c r="AQ95" s="60"/>
      <c r="AR95" s="60"/>
      <c r="AS95" s="60"/>
      <c r="AT95" s="60"/>
      <c r="AU95" s="60"/>
    </row>
    <row r="96" spans="1:47" s="61" customFormat="1" ht="17.25" customHeight="1">
      <c r="A96" s="60"/>
      <c r="B96" s="64" t="s">
        <v>36</v>
      </c>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0"/>
      <c r="AQ96" s="60"/>
      <c r="AR96" s="60"/>
      <c r="AS96" s="60"/>
      <c r="AT96" s="60"/>
      <c r="AU96" s="60"/>
    </row>
    <row r="97" spans="1:47" s="61" customFormat="1" ht="17.25" customHeight="1">
      <c r="A97" s="60"/>
      <c r="B97" s="64" t="s">
        <v>37</v>
      </c>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0"/>
      <c r="AQ97" s="60"/>
      <c r="AR97" s="60"/>
      <c r="AS97" s="60"/>
      <c r="AT97" s="60"/>
      <c r="AU97" s="60"/>
    </row>
    <row r="98" spans="1:47" s="61" customFormat="1" ht="17.25" customHeight="1">
      <c r="A98" s="60"/>
      <c r="B98" s="62" t="s">
        <v>31</v>
      </c>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0"/>
      <c r="AQ98" s="60"/>
      <c r="AR98" s="60"/>
      <c r="AS98" s="60"/>
      <c r="AT98" s="60"/>
      <c r="AU98" s="60"/>
    </row>
    <row r="99" spans="1:47" s="61" customFormat="1" ht="17.25" customHeight="1">
      <c r="A99" s="60"/>
      <c r="B99" s="64" t="s">
        <v>38</v>
      </c>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0"/>
      <c r="AQ99" s="60"/>
      <c r="AR99" s="60"/>
      <c r="AS99" s="60"/>
      <c r="AT99" s="60"/>
      <c r="AU99" s="60"/>
    </row>
    <row r="100" spans="1:47" s="61" customFormat="1" ht="17.25" customHeight="1">
      <c r="A100" s="60"/>
      <c r="B100" s="64" t="s">
        <v>39</v>
      </c>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0"/>
      <c r="AQ100" s="60"/>
      <c r="AR100" s="60"/>
      <c r="AS100" s="60"/>
      <c r="AT100" s="60"/>
      <c r="AU100" s="60"/>
    </row>
    <row r="101" spans="1:47" s="61" customFormat="1" ht="17.25" customHeight="1">
      <c r="A101" s="60"/>
      <c r="B101" s="62" t="s">
        <v>40</v>
      </c>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0"/>
      <c r="AQ101" s="60"/>
      <c r="AR101" s="60"/>
      <c r="AS101" s="60"/>
      <c r="AT101" s="60"/>
      <c r="AU101" s="60"/>
    </row>
    <row r="102" spans="1:47" s="61" customFormat="1" ht="17.25" customHeight="1">
      <c r="A102" s="60"/>
      <c r="B102" s="64" t="s">
        <v>43</v>
      </c>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0"/>
      <c r="AQ102" s="60"/>
      <c r="AR102" s="60"/>
      <c r="AS102" s="60"/>
      <c r="AT102" s="60"/>
      <c r="AU102" s="60"/>
    </row>
    <row r="103" spans="1:47" s="61" customFormat="1" ht="17.25" customHeight="1">
      <c r="A103" s="60"/>
      <c r="B103" s="64" t="s">
        <v>48</v>
      </c>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0"/>
      <c r="AQ103" s="60"/>
      <c r="AR103" s="60"/>
      <c r="AS103" s="60"/>
      <c r="AT103" s="60"/>
      <c r="AU103" s="60"/>
    </row>
    <row r="104" spans="1:47" s="61" customFormat="1" ht="17.25" customHeight="1">
      <c r="A104" s="60"/>
      <c r="B104" s="64" t="s">
        <v>49</v>
      </c>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0"/>
      <c r="AQ104" s="60"/>
      <c r="AR104" s="60"/>
      <c r="AS104" s="60"/>
      <c r="AT104" s="60"/>
      <c r="AU104" s="60"/>
    </row>
    <row r="105" spans="1:47" s="61" customFormat="1" ht="17.25" customHeight="1">
      <c r="A105" s="60"/>
      <c r="B105" s="64" t="s">
        <v>50</v>
      </c>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0"/>
      <c r="AQ105" s="60"/>
      <c r="AR105" s="60"/>
      <c r="AS105" s="60"/>
      <c r="AT105" s="60"/>
      <c r="AU105" s="60"/>
    </row>
    <row r="106" spans="1:47" s="61" customFormat="1" ht="17.25" customHeight="1">
      <c r="A106" s="60"/>
      <c r="B106" s="64" t="s">
        <v>51</v>
      </c>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0"/>
      <c r="AQ106" s="60"/>
      <c r="AR106" s="60"/>
      <c r="AS106" s="60"/>
      <c r="AT106" s="60"/>
      <c r="AU106" s="60"/>
    </row>
    <row r="107" spans="1:47" s="61" customFormat="1" ht="17.25" customHeight="1">
      <c r="A107" s="60"/>
      <c r="B107" s="64" t="s">
        <v>52</v>
      </c>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0"/>
      <c r="AQ107" s="60"/>
      <c r="AR107" s="60"/>
      <c r="AS107" s="60"/>
      <c r="AT107" s="60"/>
      <c r="AU107" s="60"/>
    </row>
    <row r="108" spans="1:47" s="61" customFormat="1" ht="17.25" customHeight="1">
      <c r="A108" s="60"/>
      <c r="B108" s="64" t="s">
        <v>53</v>
      </c>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0"/>
      <c r="AQ108" s="60"/>
      <c r="AR108" s="60"/>
      <c r="AS108" s="60"/>
      <c r="AT108" s="60"/>
      <c r="AU108" s="60"/>
    </row>
    <row r="109" spans="1:47" s="61" customFormat="1" ht="17.25" customHeight="1">
      <c r="A109" s="60"/>
      <c r="B109" s="64" t="s">
        <v>54</v>
      </c>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0"/>
      <c r="AQ109" s="60"/>
      <c r="AR109" s="60"/>
      <c r="AS109" s="60"/>
      <c r="AT109" s="60"/>
      <c r="AU109" s="60"/>
    </row>
    <row r="110" spans="1:47" s="61" customFormat="1" ht="17.25" customHeight="1">
      <c r="A110" s="60"/>
      <c r="B110" s="64" t="s">
        <v>55</v>
      </c>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0"/>
      <c r="AQ110" s="60"/>
      <c r="AR110" s="60"/>
      <c r="AS110" s="60"/>
      <c r="AT110" s="60"/>
      <c r="AU110" s="60"/>
    </row>
    <row r="111" spans="1:47" s="61" customFormat="1" ht="17.25" customHeight="1">
      <c r="A111" s="60"/>
      <c r="B111" s="64" t="s">
        <v>56</v>
      </c>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0"/>
      <c r="AQ111" s="60"/>
      <c r="AR111" s="60"/>
      <c r="AS111" s="60"/>
      <c r="AT111" s="60"/>
      <c r="AU111" s="60"/>
    </row>
    <row r="112" spans="1:47" s="61" customFormat="1" ht="21" customHeight="1">
      <c r="A112" s="60"/>
      <c r="B112" s="65"/>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0"/>
      <c r="AQ112" s="60"/>
      <c r="AR112" s="60"/>
      <c r="AS112" s="60"/>
      <c r="AT112" s="60"/>
      <c r="AU112" s="60"/>
    </row>
    <row r="113" spans="1:47" s="61" customFormat="1" ht="21" customHeight="1">
      <c r="A113" s="60"/>
      <c r="B113" s="65" t="s">
        <v>47</v>
      </c>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0"/>
      <c r="AQ113" s="60"/>
      <c r="AR113" s="60"/>
      <c r="AS113" s="60"/>
      <c r="AT113" s="60"/>
      <c r="AU113" s="60"/>
    </row>
    <row r="114" spans="1:18" ht="12">
      <c r="A114" s="1"/>
      <c r="B114" s="2"/>
      <c r="C114" s="1"/>
      <c r="D114" s="1"/>
      <c r="E114" s="1"/>
      <c r="F114" s="1"/>
      <c r="G114" s="1"/>
      <c r="H114" s="1"/>
      <c r="I114" s="1"/>
      <c r="J114" s="1"/>
      <c r="K114" s="1"/>
      <c r="L114" s="1"/>
      <c r="M114" s="1"/>
      <c r="N114" s="1"/>
      <c r="O114" s="1"/>
      <c r="P114" s="1"/>
      <c r="Q114" s="1"/>
      <c r="R114" s="1"/>
    </row>
    <row r="115" spans="1:18" ht="15">
      <c r="A115" s="1"/>
      <c r="B115" s="7" t="s">
        <v>11</v>
      </c>
      <c r="C115" s="1"/>
      <c r="D115" s="1"/>
      <c r="E115" s="1"/>
      <c r="F115" s="1"/>
      <c r="G115" s="1"/>
      <c r="H115" s="1"/>
      <c r="I115" s="1"/>
      <c r="J115" s="1"/>
      <c r="K115" s="1"/>
      <c r="L115" s="1"/>
      <c r="M115" s="1"/>
      <c r="N115" s="1"/>
      <c r="O115" s="1"/>
      <c r="P115" s="1"/>
      <c r="Q115" s="1"/>
      <c r="R115" s="1"/>
    </row>
    <row r="116" s="1" customFormat="1" ht="62.25" customHeight="1">
      <c r="B116" s="2"/>
    </row>
    <row r="117" s="1" customFormat="1" ht="12">
      <c r="B117" s="2"/>
    </row>
    <row r="118" s="1" customFormat="1" ht="12">
      <c r="B118" s="2"/>
    </row>
    <row r="119" s="1" customFormat="1" ht="12">
      <c r="B119" s="2"/>
    </row>
    <row r="120" s="1" customFormat="1" ht="12">
      <c r="B120" s="2"/>
    </row>
    <row r="121" s="1" customFormat="1" ht="12">
      <c r="B121" s="2"/>
    </row>
    <row r="122" s="1" customFormat="1" ht="12">
      <c r="B122" s="2"/>
    </row>
    <row r="123" s="1" customFormat="1" ht="12">
      <c r="B123" s="2"/>
    </row>
    <row r="124" s="1" customFormat="1" ht="12">
      <c r="B124" s="2"/>
    </row>
    <row r="125" s="1" customFormat="1" ht="12">
      <c r="B125" s="2"/>
    </row>
    <row r="126" s="1" customFormat="1" ht="12">
      <c r="B126" s="2"/>
    </row>
    <row r="127" s="1" customFormat="1" ht="12">
      <c r="B127" s="2"/>
    </row>
    <row r="128" s="1" customFormat="1" ht="12">
      <c r="B128" s="2"/>
    </row>
    <row r="129" s="1" customFormat="1" ht="12">
      <c r="B129" s="2"/>
    </row>
    <row r="130" s="1" customFormat="1" ht="12">
      <c r="B130" s="2"/>
    </row>
    <row r="131" s="1" customFormat="1" ht="12">
      <c r="B131" s="2"/>
    </row>
    <row r="132" s="1" customFormat="1" ht="12">
      <c r="B132" s="2"/>
    </row>
    <row r="133" s="1" customFormat="1" ht="12">
      <c r="B133" s="2"/>
    </row>
    <row r="134" s="1" customFormat="1" ht="12">
      <c r="B134" s="2"/>
    </row>
    <row r="135" s="1" customFormat="1" ht="12">
      <c r="B135" s="2"/>
    </row>
    <row r="136" s="1" customFormat="1" ht="12">
      <c r="B136" s="2"/>
    </row>
    <row r="137" s="1" customFormat="1" ht="12">
      <c r="B137" s="2"/>
    </row>
    <row r="138" s="1" customFormat="1" ht="12">
      <c r="B138" s="2"/>
    </row>
    <row r="139" s="1" customFormat="1" ht="12">
      <c r="B139" s="2"/>
    </row>
    <row r="140" s="1" customFormat="1" ht="12">
      <c r="B140" s="2"/>
    </row>
    <row r="141" s="1" customFormat="1" ht="12">
      <c r="B141" s="2"/>
    </row>
    <row r="142" s="1" customFormat="1" ht="12">
      <c r="B142" s="2"/>
    </row>
    <row r="143" s="1" customFormat="1" ht="12">
      <c r="B143" s="2"/>
    </row>
    <row r="144" s="1" customFormat="1" ht="12">
      <c r="B144" s="2"/>
    </row>
    <row r="145" s="1" customFormat="1" ht="12">
      <c r="B145" s="2"/>
    </row>
    <row r="146" s="1" customFormat="1" ht="12">
      <c r="B146" s="2"/>
    </row>
    <row r="147" s="1" customFormat="1" ht="12">
      <c r="B147" s="2"/>
    </row>
    <row r="148" s="1" customFormat="1" ht="12">
      <c r="B148" s="2"/>
    </row>
    <row r="149" s="1" customFormat="1" ht="12">
      <c r="B149" s="2"/>
    </row>
    <row r="150" s="1" customFormat="1" ht="12">
      <c r="B150" s="2"/>
    </row>
    <row r="151" s="1" customFormat="1" ht="12">
      <c r="B151" s="2"/>
    </row>
    <row r="152" s="1" customFormat="1" ht="12">
      <c r="B152" s="2"/>
    </row>
    <row r="153" s="1" customFormat="1" ht="12">
      <c r="B153" s="2"/>
    </row>
    <row r="154" s="1" customFormat="1" ht="12">
      <c r="B154" s="2"/>
    </row>
    <row r="155" s="1" customFormat="1" ht="12">
      <c r="B155" s="2"/>
    </row>
    <row r="156" s="1" customFormat="1" ht="12">
      <c r="B156" s="2"/>
    </row>
    <row r="157" s="1" customFormat="1" ht="12">
      <c r="B157" s="2"/>
    </row>
    <row r="158" s="1" customFormat="1" ht="12">
      <c r="B158" s="2"/>
    </row>
    <row r="159" s="1" customFormat="1" ht="12">
      <c r="B159" s="2"/>
    </row>
    <row r="160" s="1" customFormat="1" ht="12">
      <c r="B160" s="2"/>
    </row>
    <row r="161" s="1" customFormat="1" ht="12">
      <c r="B161" s="2"/>
    </row>
    <row r="162" s="1" customFormat="1" ht="12">
      <c r="B162" s="2"/>
    </row>
    <row r="163" s="1" customFormat="1" ht="12">
      <c r="B163" s="2"/>
    </row>
    <row r="164" s="1" customFormat="1" ht="12">
      <c r="B164" s="2"/>
    </row>
    <row r="165" s="1" customFormat="1" ht="12">
      <c r="B165" s="2"/>
    </row>
    <row r="166" s="1" customFormat="1" ht="12">
      <c r="B166" s="2"/>
    </row>
    <row r="167" s="1" customFormat="1" ht="12">
      <c r="B167" s="2"/>
    </row>
    <row r="168" s="1" customFormat="1" ht="12">
      <c r="B168" s="2"/>
    </row>
    <row r="169" s="1" customFormat="1" ht="12">
      <c r="B169" s="2"/>
    </row>
    <row r="170" s="1" customFormat="1" ht="12">
      <c r="B170" s="2"/>
    </row>
    <row r="171" s="1" customFormat="1" ht="12">
      <c r="B171" s="2"/>
    </row>
    <row r="172" s="1" customFormat="1" ht="12">
      <c r="B172" s="2"/>
    </row>
    <row r="173" s="1" customFormat="1" ht="12">
      <c r="B173" s="2"/>
    </row>
    <row r="174" s="1" customFormat="1" ht="12">
      <c r="B174" s="2"/>
    </row>
    <row r="175" s="1" customFormat="1" ht="12">
      <c r="B175" s="2"/>
    </row>
    <row r="176" s="1" customFormat="1" ht="12">
      <c r="B176" s="2"/>
    </row>
    <row r="177" s="1" customFormat="1" ht="12">
      <c r="B177" s="2"/>
    </row>
    <row r="178" s="1" customFormat="1" ht="12">
      <c r="B178" s="2"/>
    </row>
    <row r="179" s="1" customFormat="1" ht="12">
      <c r="B179" s="2"/>
    </row>
    <row r="180" s="1" customFormat="1" ht="12">
      <c r="B180" s="2"/>
    </row>
    <row r="181" s="1" customFormat="1" ht="12">
      <c r="B181" s="2"/>
    </row>
    <row r="182" s="1" customFormat="1" ht="12">
      <c r="B182" s="2"/>
    </row>
    <row r="183" s="1" customFormat="1" ht="12">
      <c r="B183" s="2"/>
    </row>
    <row r="184" s="1" customFormat="1" ht="12">
      <c r="B184" s="2"/>
    </row>
    <row r="185" s="1" customFormat="1" ht="12">
      <c r="B185" s="2"/>
    </row>
    <row r="186" s="1" customFormat="1" ht="12">
      <c r="B186" s="2"/>
    </row>
    <row r="187" s="1" customFormat="1" ht="12">
      <c r="B187" s="2"/>
    </row>
    <row r="188" s="1" customFormat="1" ht="12">
      <c r="B188" s="2"/>
    </row>
    <row r="189" s="1" customFormat="1" ht="12">
      <c r="B189" s="2"/>
    </row>
    <row r="190" s="1" customFormat="1" ht="12">
      <c r="B190" s="2"/>
    </row>
    <row r="191" s="1" customFormat="1" ht="12">
      <c r="B191" s="2"/>
    </row>
    <row r="192" s="1" customFormat="1" ht="12">
      <c r="B192" s="2"/>
    </row>
    <row r="193" s="1" customFormat="1" ht="12">
      <c r="B193" s="2"/>
    </row>
    <row r="194" s="1" customFormat="1" ht="12">
      <c r="B194" s="2"/>
    </row>
    <row r="195" s="1" customFormat="1" ht="12">
      <c r="B195" s="2"/>
    </row>
    <row r="196" s="1" customFormat="1" ht="12">
      <c r="B196" s="2"/>
    </row>
  </sheetData>
  <sheetProtection/>
  <mergeCells count="6">
    <mergeCell ref="C4:Q4"/>
    <mergeCell ref="B4:B5"/>
    <mergeCell ref="B78:Q78"/>
    <mergeCell ref="B79:Q79"/>
    <mergeCell ref="B80:Q80"/>
    <mergeCell ref="B81:Q81"/>
  </mergeCells>
  <hyperlinks>
    <hyperlink ref="B115" r:id="rId1" display="Смотрите также таблицу HTML."/>
    <hyperlink ref="B81:Q81" r:id="rId2" display="Евразийский барометр. Демоскоп Weekly № 43-44. Население СНГ сокращается с 1995 года."/>
    <hyperlink ref="B87" r:id="rId3" display="http://www.stats.govt.nz/"/>
    <hyperlink ref="AO87" r:id="rId4" display="http://www.stats.govt.nz/"/>
    <hyperlink ref="B87:AO87" r:id="rId5" display="GeoHive. Historic, current and future population of Europe"/>
    <hyperlink ref="B86" r:id="rId6" display="http://www.stats.govt.nz/"/>
    <hyperlink ref="AO86" r:id="rId7" display="http://www.stats.govt.nz/"/>
    <hyperlink ref="B86:AO86" r:id="rId8" display="Официальный интернет-портал  Президента Республики Беларусь"/>
    <hyperlink ref="B83:AO83" r:id="rId9" display="Eurostat"/>
    <hyperlink ref="B88" r:id="rId10" display="http://www.stats.govt.nz/"/>
    <hyperlink ref="B90:AO90" r:id="rId11" display="Евразийский барометр. Демоскоп Weekly № 43-44"/>
    <hyperlink ref="B92" r:id="rId12" display="http://www.stats.govt.nz/"/>
    <hyperlink ref="B93" r:id="rId13" display="http://www.stats.govt.nz/"/>
    <hyperlink ref="AO93" r:id="rId14" display="http://www.stats.govt.nz/"/>
    <hyperlink ref="B93:AO93" r:id="rId15" display="Population Statistics"/>
    <hyperlink ref="AO94" r:id="rId16" display="INED Population in figures database"/>
    <hyperlink ref="AO95" r:id="rId17" display="INED Population in figures database"/>
    <hyperlink ref="B94:AO94" r:id="rId18" display="Latvia's national web site POPIN-Latvia"/>
    <hyperlink ref="B95:AO95" r:id="rId19" display="Statistics Lithuania"/>
    <hyperlink ref="B96" r:id="rId20" display="http://www.stats.govt.nz/"/>
    <hyperlink ref="AO96" r:id="rId21" display="http://www.stats.govt.nz/"/>
    <hyperlink ref="B96:AO96" r:id="rId22" display="World population prospects. The 2008 revision population database. United Nations Population Division "/>
    <hyperlink ref="AO97" r:id="rId23" display="INED Population in figures database"/>
    <hyperlink ref="B97:AO97" r:id="rId24" display="Национальное Бюро Статистики Республики Молдова"/>
    <hyperlink ref="B98" r:id="rId25" display="http://www.stats.govt.nz/"/>
    <hyperlink ref="AO98" r:id="rId26" display="http://www.stats.govt.nz/"/>
    <hyperlink ref="B98:AO98" r:id="rId27" display="Федеральная служба государственной статистики"/>
    <hyperlink ref="AO99" r:id="rId28" display="INED Population in figures database"/>
    <hyperlink ref="B99:AO99" r:id="rId29" display="Государственный комитет статистики Украины"/>
    <hyperlink ref="AO100" r:id="rId30" display="INED Population in figures database"/>
    <hyperlink ref="B100:AO100" r:id="rId31" display="Statistics Estonia"/>
    <hyperlink ref="B101" r:id="rId32" display="http://www.stats.govt.nz/"/>
    <hyperlink ref="AO101" r:id="rId33" display="http://www.stats.govt.nz/"/>
    <hyperlink ref="B101:AO101" r:id="rId34" display="Межгосударственный статистический комитет Содружества Независимых Государств"/>
    <hyperlink ref="B102" r:id="rId35" display="http://www.stats.govt.nz/"/>
    <hyperlink ref="AO102" r:id="rId36" display="http://www.stats.govt.nz/"/>
    <hyperlink ref="B102:AO102" r:id="rId37" display="US Census Bureau. International Data Base (IDB)"/>
    <hyperlink ref="B104" r:id="rId38" display="http://www.stats.govt.nz/"/>
    <hyperlink ref="AO104" r:id="rId39" display="http://www.stats.govt.nz/"/>
    <hyperlink ref="B104:AO104" r:id="rId40" display="National Statistics Office of Georgia"/>
    <hyperlink ref="B103" r:id="rId41" display="http://www.stats.govt.nz/"/>
    <hyperlink ref="AO103" r:id="rId42" display="http://www.stats.govt.nz/"/>
    <hyperlink ref="B103:AO103" r:id="rId43" display="Агентство Республики Казахстан по статистике"/>
    <hyperlink ref="B105" r:id="rId44" display="http://www.stats.govt.nz/"/>
    <hyperlink ref="AO105" r:id="rId45" display="http://www.stats.govt.nz/"/>
    <hyperlink ref="B106" r:id="rId46" display="http://www.stats.govt.nz/"/>
    <hyperlink ref="AO106" r:id="rId47" display="http://www.stats.govt.nz/"/>
    <hyperlink ref="B106:AO106" r:id="rId48" display="The State Statistical Committee of the Republic of Azerbaijan"/>
    <hyperlink ref="B108" r:id="rId49" display="http://www.stats.govt.nz/"/>
    <hyperlink ref="AO108" r:id="rId50" display="http://www.stats.govt.nz/"/>
    <hyperlink ref="B108:AO108" r:id="rId51" display="Population Reference Bureau. World population data sheet"/>
    <hyperlink ref="B107" r:id="rId52" display="http://www.stats.govt.nz/"/>
    <hyperlink ref="AO107" r:id="rId53" display="http://www.stats.govt.nz/"/>
    <hyperlink ref="B107:AO107" r:id="rId54" display="Национальный статистический комитет Кыргызской Республики"/>
    <hyperlink ref="AO113" r:id="rId55" display="http://www.stats.govt.nz/"/>
    <hyperlink ref="B109" r:id="rId56" display="http://www.stats.govt.nz/"/>
    <hyperlink ref="AO109" r:id="rId57" display="http://www.stats.govt.nz/"/>
    <hyperlink ref="B109:AO109" r:id="rId58" display="Демоскоп Weekly, Евразийский демографический барометр № 675-676"/>
    <hyperlink ref="B110" r:id="rId59" display="http://www.stats.govt.nz/"/>
    <hyperlink ref="AO110" r:id="rId60" display="http://www.stats.govt.nz/"/>
    <hyperlink ref="B110:AO110" r:id="rId61" display="Узбекистан: современные демографические тенденции // Демоскоп Weekly № 617-618"/>
    <hyperlink ref="B111" r:id="rId62" display="http://www.stats.govt.nz/"/>
    <hyperlink ref="AO111" r:id="rId63" display="http://www.stats.govt.nz/"/>
    <hyperlink ref="B111:AO111" r:id="rId64" display="Агентство по статистике при президенте Республики Таджикистан"/>
  </hyperlinks>
  <printOptions/>
  <pageMargins left="0.75" right="0.75" top="1" bottom="1" header="0.5" footer="0.5"/>
  <pageSetup horizontalDpi="300" verticalDpi="300" orientation="portrait" paperSize="9" r:id="rId65"/>
</worksheet>
</file>

<file path=xl/worksheets/sheet3.xml><?xml version="1.0" encoding="utf-8"?>
<worksheet xmlns="http://schemas.openxmlformats.org/spreadsheetml/2006/main" xmlns:r="http://schemas.openxmlformats.org/officeDocument/2006/relationships">
  <dimension ref="A1:R160"/>
  <sheetViews>
    <sheetView tabSelected="1" zoomScale="75" zoomScaleNormal="75" zoomScalePageLayoutView="0" workbookViewId="0" topLeftCell="A1">
      <selection activeCell="B3" sqref="B3"/>
    </sheetView>
  </sheetViews>
  <sheetFormatPr defaultColWidth="9.00390625" defaultRowHeight="12.75"/>
  <cols>
    <col min="1" max="1" width="5.00390625" style="0" customWidth="1"/>
    <col min="2" max="2" width="13.875" style="5" customWidth="1"/>
    <col min="3" max="17" width="10.50390625" style="0" customWidth="1"/>
    <col min="18" max="18" width="24.75390625" style="0" customWidth="1"/>
    <col min="19" max="47" width="9.125" style="1" customWidth="1"/>
  </cols>
  <sheetData>
    <row r="1" spans="1:18" ht="12">
      <c r="A1" s="1"/>
      <c r="B1" s="2"/>
      <c r="C1" s="1"/>
      <c r="D1" s="1"/>
      <c r="E1" s="1"/>
      <c r="F1" s="1"/>
      <c r="G1" s="1"/>
      <c r="H1" s="1"/>
      <c r="I1" s="1"/>
      <c r="J1" s="1"/>
      <c r="K1" s="1"/>
      <c r="L1" s="1"/>
      <c r="M1" s="1"/>
      <c r="N1" s="1"/>
      <c r="O1" s="1"/>
      <c r="P1" s="1"/>
      <c r="Q1" s="1"/>
      <c r="R1" s="1"/>
    </row>
    <row r="2" spans="1:18" ht="22.5">
      <c r="A2" s="1"/>
      <c r="B2" s="9" t="s">
        <v>69</v>
      </c>
      <c r="C2" s="1"/>
      <c r="D2" s="1"/>
      <c r="E2" s="1"/>
      <c r="F2" s="1"/>
      <c r="G2" s="1"/>
      <c r="H2" s="1"/>
      <c r="I2" s="1"/>
      <c r="J2" s="1"/>
      <c r="K2" s="1"/>
      <c r="L2" s="1"/>
      <c r="M2" s="1"/>
      <c r="N2" s="1"/>
      <c r="O2" s="1"/>
      <c r="P2" s="1"/>
      <c r="Q2" s="1"/>
      <c r="R2" s="1"/>
    </row>
    <row r="3" spans="1:18" ht="15">
      <c r="A3" s="1"/>
      <c r="B3" s="3"/>
      <c r="C3" s="1"/>
      <c r="D3" s="1"/>
      <c r="E3" s="1"/>
      <c r="F3" s="1"/>
      <c r="G3" s="1"/>
      <c r="H3" s="1"/>
      <c r="I3" s="1"/>
      <c r="J3" s="1"/>
      <c r="K3" s="1"/>
      <c r="L3" s="1"/>
      <c r="M3" s="1"/>
      <c r="N3" s="1"/>
      <c r="O3" s="1"/>
      <c r="P3" s="1"/>
      <c r="Q3" s="1"/>
      <c r="R3" s="1"/>
    </row>
    <row r="4" spans="1:18" ht="30" customHeight="1">
      <c r="A4" s="1"/>
      <c r="B4" s="109" t="s">
        <v>10</v>
      </c>
      <c r="C4" s="109" t="s">
        <v>16</v>
      </c>
      <c r="D4" s="109"/>
      <c r="E4" s="109"/>
      <c r="F4" s="109"/>
      <c r="G4" s="109"/>
      <c r="H4" s="109"/>
      <c r="I4" s="109"/>
      <c r="J4" s="109"/>
      <c r="K4" s="109"/>
      <c r="L4" s="109"/>
      <c r="M4" s="109"/>
      <c r="N4" s="109"/>
      <c r="O4" s="109"/>
      <c r="P4" s="109"/>
      <c r="Q4" s="109"/>
      <c r="R4" s="1"/>
    </row>
    <row r="5" spans="1:18" ht="117" customHeight="1">
      <c r="A5" s="1"/>
      <c r="B5" s="109"/>
      <c r="C5" s="6" t="s">
        <v>3</v>
      </c>
      <c r="D5" s="6" t="s">
        <v>4</v>
      </c>
      <c r="E5" s="6" t="s">
        <v>0</v>
      </c>
      <c r="F5" s="6" t="s">
        <v>5</v>
      </c>
      <c r="G5" s="6" t="s">
        <v>6</v>
      </c>
      <c r="H5" s="6" t="s">
        <v>7</v>
      </c>
      <c r="I5" s="6" t="s">
        <v>12</v>
      </c>
      <c r="J5" s="6" t="s">
        <v>13</v>
      </c>
      <c r="K5" s="6" t="s">
        <v>21</v>
      </c>
      <c r="L5" s="6" t="s">
        <v>1</v>
      </c>
      <c r="M5" s="6" t="s">
        <v>8</v>
      </c>
      <c r="N5" s="6" t="s">
        <v>15</v>
      </c>
      <c r="O5" s="6" t="s">
        <v>9</v>
      </c>
      <c r="P5" s="6" t="s">
        <v>2</v>
      </c>
      <c r="Q5" s="6" t="s">
        <v>14</v>
      </c>
      <c r="R5" s="1"/>
    </row>
    <row r="6" spans="1:18" ht="15" customHeight="1">
      <c r="A6" s="1"/>
      <c r="B6" s="4">
        <v>1950</v>
      </c>
      <c r="C6" s="8">
        <f>'1950-2019'!C6/1000</f>
        <v>2896</v>
      </c>
      <c r="D6" s="8">
        <f>'1950-2019'!D6/1000</f>
        <v>1354</v>
      </c>
      <c r="E6" s="8">
        <f>'1950-2019'!E6/1000</f>
        <v>7709</v>
      </c>
      <c r="F6" s="8">
        <f>'1950-2019'!F6/1000</f>
        <v>3528</v>
      </c>
      <c r="G6" s="8">
        <f>'1950-2019'!G6/1000</f>
        <v>6591.6</v>
      </c>
      <c r="H6" s="8">
        <f>'1950-2019'!H6/1000</f>
        <v>1740</v>
      </c>
      <c r="I6" s="8">
        <f>'1950-2019'!I6/1000</f>
        <v>1944</v>
      </c>
      <c r="J6" s="8">
        <f>'1950-2019'!J6/1000</f>
        <v>2573.4</v>
      </c>
      <c r="K6" s="8">
        <f>'1950-2019'!K6/1000</f>
        <v>2290</v>
      </c>
      <c r="L6" s="8">
        <f>'1950-2019'!L6/1000</f>
        <v>101438</v>
      </c>
      <c r="M6" s="8">
        <f>'1950-2019'!M6/1000</f>
        <v>1509</v>
      </c>
      <c r="N6" s="8">
        <f>'1950-2019'!N6/1000</f>
        <v>1197</v>
      </c>
      <c r="O6" s="8">
        <f>'1950-2019'!O6/1000</f>
        <v>6314</v>
      </c>
      <c r="P6" s="8">
        <f>'1950-2019'!P6/1000</f>
        <v>36588</v>
      </c>
      <c r="Q6" s="8">
        <f>'1950-2019'!Q6/1000</f>
        <v>1097</v>
      </c>
      <c r="R6" s="1"/>
    </row>
    <row r="7" spans="1:18" ht="15" customHeight="1">
      <c r="A7" s="1"/>
      <c r="B7" s="4">
        <v>1951</v>
      </c>
      <c r="C7" s="8">
        <f>'1950-2019'!C7/1000</f>
        <v>2965</v>
      </c>
      <c r="D7" s="8">
        <f>'1950-2019'!D7/1000</f>
        <v>1383</v>
      </c>
      <c r="E7" s="8">
        <f>'1950-2019'!E7/1000</f>
        <v>7781</v>
      </c>
      <c r="F7" s="8">
        <f>'1950-2019'!F7/1000</f>
        <v>3585</v>
      </c>
      <c r="G7" s="8">
        <f>'1950-2019'!G7/1000</f>
        <v>6831</v>
      </c>
      <c r="H7" s="8">
        <f>'1950-2019'!H7/1000</f>
        <v>1763</v>
      </c>
      <c r="I7" s="8">
        <f>'1950-2019'!I7/1000</f>
        <v>1954</v>
      </c>
      <c r="J7" s="8">
        <f>'1950-2019'!J7/1000</f>
        <v>2561</v>
      </c>
      <c r="K7" s="8">
        <f>'1950-2019'!K7/1000</f>
        <v>2392</v>
      </c>
      <c r="L7" s="8">
        <f>'1950-2019'!L7/1000</f>
        <v>102945</v>
      </c>
      <c r="M7" s="8">
        <f>'1950-2019'!M7/1000</f>
        <v>1554</v>
      </c>
      <c r="N7" s="8">
        <f>'1950-2019'!N7/1000</f>
        <v>1225</v>
      </c>
      <c r="O7" s="8">
        <f>'1950-2019'!O7/1000</f>
        <v>6461</v>
      </c>
      <c r="P7" s="8">
        <f>'1950-2019'!P7/1000</f>
        <v>37223</v>
      </c>
      <c r="Q7" s="8">
        <f>'1950-2019'!Q7/1000</f>
        <v>1104</v>
      </c>
      <c r="R7" s="1"/>
    </row>
    <row r="8" spans="1:18" ht="15" customHeight="1">
      <c r="A8" s="1"/>
      <c r="B8" s="4">
        <v>1952</v>
      </c>
      <c r="C8" s="8">
        <f>'1950-2019'!C8/1000</f>
        <v>3045</v>
      </c>
      <c r="D8" s="8">
        <f>'1950-2019'!D8/1000</f>
        <v>1420</v>
      </c>
      <c r="E8" s="8">
        <f>'1950-2019'!E8/1000</f>
        <v>7749</v>
      </c>
      <c r="F8" s="8">
        <f>'1950-2019'!F8/1000</f>
        <v>3646</v>
      </c>
      <c r="G8" s="8">
        <f>'1950-2019'!G8/1000</f>
        <v>7042</v>
      </c>
      <c r="H8" s="8">
        <f>'1950-2019'!H8/1000</f>
        <v>1792</v>
      </c>
      <c r="I8" s="8">
        <f>'1950-2019'!I8/1000</f>
        <v>1973</v>
      </c>
      <c r="J8" s="8">
        <f>'1950-2019'!J8/1000</f>
        <v>2590</v>
      </c>
      <c r="K8" s="8">
        <f>'1950-2019'!K8/1000</f>
        <v>2461</v>
      </c>
      <c r="L8" s="8">
        <f>'1950-2019'!L8/1000</f>
        <v>104587</v>
      </c>
      <c r="M8" s="8">
        <f>'1950-2019'!M8/1000</f>
        <v>1619</v>
      </c>
      <c r="N8" s="8">
        <f>'1950-2019'!N8/1000</f>
        <v>1242</v>
      </c>
      <c r="O8" s="8">
        <f>'1950-2019'!O8/1000</f>
        <v>6634</v>
      </c>
      <c r="P8" s="8">
        <f>'1950-2019'!P8/1000</f>
        <v>37915</v>
      </c>
      <c r="Q8" s="8">
        <f>'1950-2019'!Q8/1000</f>
        <v>1130</v>
      </c>
      <c r="R8" s="1"/>
    </row>
    <row r="9" spans="1:18" ht="15" customHeight="1">
      <c r="A9" s="1"/>
      <c r="B9" s="4">
        <v>1953</v>
      </c>
      <c r="C9" s="8">
        <f>'1950-2019'!C9/1000</f>
        <v>3133</v>
      </c>
      <c r="D9" s="8">
        <f>'1950-2019'!D9/1000</f>
        <v>1463</v>
      </c>
      <c r="E9" s="8">
        <f>'1950-2019'!E9/1000</f>
        <v>7693</v>
      </c>
      <c r="F9" s="8">
        <f>'1950-2019'!F9/1000</f>
        <v>3710</v>
      </c>
      <c r="G9" s="8">
        <f>'1950-2019'!G9/1000</f>
        <v>7316</v>
      </c>
      <c r="H9" s="8">
        <f>'1950-2019'!H9/1000</f>
        <v>1825</v>
      </c>
      <c r="I9" s="8">
        <f>'1950-2019'!I9/1000</f>
        <v>1981</v>
      </c>
      <c r="J9" s="8">
        <f>'1950-2019'!J9/1000</f>
        <v>2606</v>
      </c>
      <c r="K9" s="8">
        <f>'1950-2019'!K9/1000</f>
        <v>2481</v>
      </c>
      <c r="L9" s="8">
        <f>'1950-2019'!L9/1000</f>
        <v>106715</v>
      </c>
      <c r="M9" s="8">
        <f>'1950-2019'!M9/1000</f>
        <v>1666</v>
      </c>
      <c r="N9" s="8">
        <f>'1950-2019'!N9/1000</f>
        <v>1278</v>
      </c>
      <c r="O9" s="8">
        <f>'1950-2019'!O9/1000</f>
        <v>6827</v>
      </c>
      <c r="P9" s="8">
        <f>'1950-2019'!P9/1000</f>
        <v>38366</v>
      </c>
      <c r="Q9" s="8">
        <f>'1950-2019'!Q9/1000</f>
        <v>1141</v>
      </c>
      <c r="R9" s="1"/>
    </row>
    <row r="10" spans="1:18" ht="15" customHeight="1">
      <c r="A10" s="1"/>
      <c r="B10" s="4">
        <v>1954</v>
      </c>
      <c r="C10" s="8">
        <f>'1950-2019'!C10/1000</f>
        <v>3227</v>
      </c>
      <c r="D10" s="8">
        <f>'1950-2019'!D10/1000</f>
        <v>1511</v>
      </c>
      <c r="E10" s="8">
        <f>'1950-2019'!E10/1000</f>
        <v>7686</v>
      </c>
      <c r="F10" s="8">
        <f>'1950-2019'!F10/1000</f>
        <v>3775</v>
      </c>
      <c r="G10" s="8">
        <f>'1950-2019'!G10/1000</f>
        <v>7637</v>
      </c>
      <c r="H10" s="8">
        <f>'1950-2019'!H10/1000</f>
        <v>1862</v>
      </c>
      <c r="I10" s="8">
        <f>'1950-2019'!I10/1000</f>
        <v>1997</v>
      </c>
      <c r="J10" s="8">
        <f>'1950-2019'!J10/1000</f>
        <v>2610</v>
      </c>
      <c r="K10" s="8">
        <f>'1950-2019'!K10/1000</f>
        <v>2539</v>
      </c>
      <c r="L10" s="8">
        <f>'1950-2019'!L10/1000</f>
        <v>108430</v>
      </c>
      <c r="M10" s="8">
        <f>'1950-2019'!M10/1000</f>
        <v>1706</v>
      </c>
      <c r="N10" s="8">
        <f>'1950-2019'!N10/1000</f>
        <v>1302</v>
      </c>
      <c r="O10" s="8">
        <f>'1950-2019'!O10/1000</f>
        <v>7035</v>
      </c>
      <c r="P10" s="8">
        <f>'1950-2019'!P10/1000</f>
        <v>38991</v>
      </c>
      <c r="Q10" s="8">
        <f>'1950-2019'!Q10/1000</f>
        <v>1150</v>
      </c>
      <c r="R10" s="1"/>
    </row>
    <row r="11" spans="1:18" ht="15" customHeight="1">
      <c r="A11" s="1"/>
      <c r="B11" s="4">
        <v>1955</v>
      </c>
      <c r="C11" s="8">
        <f>'1950-2019'!C11/1000</f>
        <v>3326</v>
      </c>
      <c r="D11" s="8">
        <f>'1950-2019'!D11/1000</f>
        <v>1564</v>
      </c>
      <c r="E11" s="8">
        <f>'1950-2019'!E11/1000</f>
        <v>7657</v>
      </c>
      <c r="F11" s="8">
        <f>'1950-2019'!F11/1000</f>
        <v>3839</v>
      </c>
      <c r="G11" s="8">
        <f>'1950-2019'!G11/1000</f>
        <v>7992</v>
      </c>
      <c r="H11" s="8">
        <f>'1950-2019'!H11/1000</f>
        <v>1902</v>
      </c>
      <c r="I11" s="8">
        <f>'1950-2019'!I11/1000</f>
        <v>2010</v>
      </c>
      <c r="J11" s="8">
        <f>'1950-2019'!J11/1000</f>
        <v>2613.4</v>
      </c>
      <c r="K11" s="8">
        <f>'1950-2019'!K11/1000</f>
        <v>2602</v>
      </c>
      <c r="L11" s="8">
        <f>'1950-2019'!L11/1000</f>
        <v>110537</v>
      </c>
      <c r="M11" s="8">
        <f>'1950-2019'!M11/1000</f>
        <v>1757</v>
      </c>
      <c r="N11" s="8">
        <f>'1950-2019'!N11/1000</f>
        <v>1340</v>
      </c>
      <c r="O11" s="8">
        <f>'1950-2019'!O11/1000</f>
        <v>7256</v>
      </c>
      <c r="P11" s="8">
        <f>'1950-2019'!P11/1000</f>
        <v>39271</v>
      </c>
      <c r="Q11" s="8">
        <f>'1950-2019'!Q11/1000</f>
        <v>1157</v>
      </c>
      <c r="R11" s="1"/>
    </row>
    <row r="12" spans="1:18" ht="15" customHeight="1">
      <c r="A12" s="1"/>
      <c r="B12" s="4">
        <v>1956</v>
      </c>
      <c r="C12" s="8">
        <f>'1950-2019'!C12/1000</f>
        <v>3430</v>
      </c>
      <c r="D12" s="8">
        <f>'1950-2019'!D12/1000</f>
        <v>1619</v>
      </c>
      <c r="E12" s="8">
        <f>'1950-2019'!E12/1000</f>
        <v>7850</v>
      </c>
      <c r="F12" s="8">
        <f>'1950-2019'!F12/1000</f>
        <v>3904</v>
      </c>
      <c r="G12" s="8">
        <f>'1950-2019'!G12/1000</f>
        <v>8371</v>
      </c>
      <c r="H12" s="8">
        <f>'1950-2019'!H12/1000</f>
        <v>1947</v>
      </c>
      <c r="I12" s="8">
        <f>'1950-2019'!I12/1000</f>
        <v>2020</v>
      </c>
      <c r="J12" s="8">
        <f>'1950-2019'!J12/1000</f>
        <v>2644</v>
      </c>
      <c r="K12" s="8">
        <f>'1950-2019'!K12/1000</f>
        <v>2652</v>
      </c>
      <c r="L12" s="8">
        <f>'1950-2019'!L12/1000</f>
        <v>112266</v>
      </c>
      <c r="M12" s="8">
        <f>'1950-2019'!M12/1000</f>
        <v>1818</v>
      </c>
      <c r="N12" s="8">
        <f>'1950-2019'!N12/1000</f>
        <v>1371</v>
      </c>
      <c r="O12" s="8">
        <f>'1950-2019'!O12/1000</f>
        <v>7488</v>
      </c>
      <c r="P12" s="8">
        <f>'1950-2019'!P12/1000</f>
        <v>39742</v>
      </c>
      <c r="Q12" s="8">
        <f>'1950-2019'!Q12/1000</f>
        <v>1162</v>
      </c>
      <c r="R12" s="1"/>
    </row>
    <row r="13" spans="1:18" ht="15" customHeight="1">
      <c r="A13" s="1"/>
      <c r="B13" s="4">
        <v>1957</v>
      </c>
      <c r="C13" s="8">
        <f>'1950-2019'!C13/1000</f>
        <v>3537</v>
      </c>
      <c r="D13" s="8">
        <f>'1950-2019'!D13/1000</f>
        <v>1678</v>
      </c>
      <c r="E13" s="8">
        <f>'1950-2019'!E13/1000</f>
        <v>7910</v>
      </c>
      <c r="F13" s="8">
        <f>'1950-2019'!F13/1000</f>
        <v>3967</v>
      </c>
      <c r="G13" s="8">
        <f>'1950-2019'!G13/1000</f>
        <v>8765</v>
      </c>
      <c r="H13" s="8">
        <f>'1950-2019'!H13/1000</f>
        <v>1995</v>
      </c>
      <c r="I13" s="8">
        <f>'1950-2019'!I13/1000</f>
        <v>2059</v>
      </c>
      <c r="J13" s="8">
        <f>'1950-2019'!J13/1000</f>
        <v>2667</v>
      </c>
      <c r="K13" s="8">
        <f>'1950-2019'!K13/1000</f>
        <v>2722</v>
      </c>
      <c r="L13" s="8">
        <f>'1950-2019'!L13/1000</f>
        <v>114017</v>
      </c>
      <c r="M13" s="8">
        <f>'1950-2019'!M13/1000</f>
        <v>1869</v>
      </c>
      <c r="N13" s="8">
        <f>'1950-2019'!N13/1000</f>
        <v>1408</v>
      </c>
      <c r="O13" s="8">
        <f>'1950-2019'!O13/1000</f>
        <v>7732</v>
      </c>
      <c r="P13" s="8">
        <f>'1950-2019'!P13/1000</f>
        <v>40422</v>
      </c>
      <c r="Q13" s="8">
        <f>'1950-2019'!Q13/1000</f>
        <v>1174</v>
      </c>
      <c r="R13" s="1"/>
    </row>
    <row r="14" spans="1:18" ht="15" customHeight="1">
      <c r="A14" s="1"/>
      <c r="B14" s="4">
        <v>1958</v>
      </c>
      <c r="C14" s="8">
        <f>'1950-2019'!C14/1000</f>
        <v>3650</v>
      </c>
      <c r="D14" s="8">
        <f>'1950-2019'!D14/1000</f>
        <v>1739</v>
      </c>
      <c r="E14" s="8">
        <f>'1950-2019'!E14/1000</f>
        <v>7962</v>
      </c>
      <c r="F14" s="8">
        <f>'1950-2019'!F14/1000</f>
        <v>4031</v>
      </c>
      <c r="G14" s="8">
        <f>'1950-2019'!G14/1000</f>
        <v>9169</v>
      </c>
      <c r="H14" s="8">
        <f>'1950-2019'!H14/1000</f>
        <v>2048</v>
      </c>
      <c r="I14" s="8">
        <f>'1950-2019'!I14/1000</f>
        <v>2079</v>
      </c>
      <c r="J14" s="8">
        <f>'1950-2019'!J14/1000</f>
        <v>2665</v>
      </c>
      <c r="K14" s="8">
        <f>'1950-2019'!K14/1000</f>
        <v>2806</v>
      </c>
      <c r="L14" s="8">
        <f>'1950-2019'!L14/1000</f>
        <v>115665</v>
      </c>
      <c r="M14" s="8">
        <f>'1950-2019'!M14/1000</f>
        <v>1932</v>
      </c>
      <c r="N14" s="8">
        <f>'1950-2019'!N14/1000</f>
        <v>1460</v>
      </c>
      <c r="O14" s="8">
        <f>'1950-2019'!O14/1000</f>
        <v>7991</v>
      </c>
      <c r="P14" s="8">
        <f>'1950-2019'!P14/1000</f>
        <v>41179</v>
      </c>
      <c r="Q14" s="8">
        <f>'1950-2019'!Q14/1000</f>
        <v>1185</v>
      </c>
      <c r="R14" s="1"/>
    </row>
    <row r="15" spans="1:18" ht="15" customHeight="1">
      <c r="A15" s="1"/>
      <c r="B15" s="4">
        <v>1959</v>
      </c>
      <c r="C15" s="8">
        <f>'1950-2019'!C15/1000</f>
        <v>3769</v>
      </c>
      <c r="D15" s="8">
        <f>'1950-2019'!D15/1000</f>
        <v>1802</v>
      </c>
      <c r="E15" s="8">
        <f>'1950-2019'!E15/1000</f>
        <v>8056</v>
      </c>
      <c r="F15" s="8">
        <f>'1950-2019'!F15/1000</f>
        <v>4044</v>
      </c>
      <c r="G15" s="8">
        <f>'1950-2019'!G15/1000</f>
        <v>9294.7</v>
      </c>
      <c r="H15" s="8">
        <f>'1950-2019'!H15/1000</f>
        <v>2066</v>
      </c>
      <c r="I15" s="8">
        <f>'1950-2019'!I15/1000</f>
        <v>2079.9</v>
      </c>
      <c r="J15" s="8">
        <f>'1950-2019'!J15/1000</f>
        <v>2711</v>
      </c>
      <c r="K15" s="8">
        <f>'1950-2019'!K15/1000</f>
        <v>2885</v>
      </c>
      <c r="L15" s="8">
        <f>'1950-2019'!L15/1000</f>
        <v>117534.3</v>
      </c>
      <c r="M15" s="8">
        <f>'1950-2019'!M15/1000</f>
        <v>1981</v>
      </c>
      <c r="N15" s="8">
        <f>'1950-2019'!N15/1000</f>
        <v>1516</v>
      </c>
      <c r="O15" s="8">
        <f>'1950-2019'!O15/1000</f>
        <v>8119</v>
      </c>
      <c r="P15" s="8">
        <f>'1950-2019'!P15/1000</f>
        <v>41869</v>
      </c>
      <c r="Q15" s="8">
        <f>'1950-2019'!Q15/1000</f>
        <v>1197</v>
      </c>
      <c r="R15" s="1"/>
    </row>
    <row r="16" spans="1:18" ht="15" customHeight="1">
      <c r="A16" s="1"/>
      <c r="B16" s="4">
        <v>1960</v>
      </c>
      <c r="C16" s="8">
        <f>'1950-2019'!C16/1000</f>
        <v>3815.7</v>
      </c>
      <c r="D16" s="8">
        <f>'1950-2019'!D16/1000</f>
        <v>1829.5</v>
      </c>
      <c r="E16" s="8">
        <f>'1950-2019'!E16/1000</f>
        <v>8147.4</v>
      </c>
      <c r="F16" s="8">
        <f>'1950-2019'!F16/1000</f>
        <v>4129.2</v>
      </c>
      <c r="G16" s="8">
        <f>'1950-2019'!G16/1000</f>
        <v>9754.8</v>
      </c>
      <c r="H16" s="8">
        <f>'1950-2019'!H16/1000</f>
        <v>2173</v>
      </c>
      <c r="I16" s="8">
        <f>'1950-2019'!I16/1000</f>
        <v>2104.128</v>
      </c>
      <c r="J16" s="8">
        <f>'1950-2019'!J16/1000</f>
        <v>2755.6</v>
      </c>
      <c r="K16" s="8">
        <f>'1950-2019'!K16/1000</f>
        <v>2967.7</v>
      </c>
      <c r="L16" s="8">
        <f>'1950-2019'!L16/1000</f>
        <v>119045.8</v>
      </c>
      <c r="M16" s="8">
        <f>'1950-2019'!M16/1000</f>
        <v>2045</v>
      </c>
      <c r="N16" s="8">
        <f>'1950-2019'!N16/1000</f>
        <v>1564</v>
      </c>
      <c r="O16" s="8">
        <f>'1950-2019'!O16/1000</f>
        <v>8375</v>
      </c>
      <c r="P16" s="8">
        <f>'1950-2019'!P16/1000</f>
        <v>42468.6</v>
      </c>
      <c r="Q16" s="8">
        <f>'1950-2019'!Q16/1000</f>
        <v>1206.362</v>
      </c>
      <c r="R16" s="1"/>
    </row>
    <row r="17" spans="1:18" ht="15" customHeight="1">
      <c r="A17" s="1"/>
      <c r="B17" s="4">
        <v>1961</v>
      </c>
      <c r="C17" s="8">
        <f>'1950-2019'!C17/1000</f>
        <v>3973.3</v>
      </c>
      <c r="D17" s="8">
        <f>'1950-2019'!D17/1000</f>
        <v>1905.3</v>
      </c>
      <c r="E17" s="8">
        <f>'1950-2019'!E17/1000</f>
        <v>8233.3</v>
      </c>
      <c r="F17" s="8">
        <f>'1950-2019'!F17/1000</f>
        <v>4189.9</v>
      </c>
      <c r="G17" s="8">
        <f>'1950-2019'!G17/1000</f>
        <v>10236</v>
      </c>
      <c r="H17" s="8">
        <f>'1950-2019'!H17/1000</f>
        <v>2245</v>
      </c>
      <c r="I17" s="8">
        <f>'1950-2019'!I17/1000</f>
        <v>2137.83</v>
      </c>
      <c r="J17" s="8">
        <f>'1950-2019'!J17/1000</f>
        <v>2801.5</v>
      </c>
      <c r="K17" s="8">
        <f>'1950-2019'!K17/1000</f>
        <v>3039.1</v>
      </c>
      <c r="L17" s="8">
        <f>'1950-2019'!L17/1000</f>
        <v>120765.599</v>
      </c>
      <c r="M17" s="8">
        <f>'1950-2019'!M17/1000</f>
        <v>2120</v>
      </c>
      <c r="N17" s="8">
        <f>'1950-2019'!N17/1000</f>
        <v>1623</v>
      </c>
      <c r="O17" s="8">
        <f>'1950-2019'!O17/1000</f>
        <v>8665</v>
      </c>
      <c r="P17" s="8">
        <f>'1950-2019'!P17/1000</f>
        <v>43097</v>
      </c>
      <c r="Q17" s="8">
        <f>'1950-2019'!Q17/1000</f>
        <v>1216.712</v>
      </c>
      <c r="R17" s="1"/>
    </row>
    <row r="18" spans="1:18" ht="15" customHeight="1">
      <c r="A18" s="1"/>
      <c r="B18" s="4">
        <v>1962</v>
      </c>
      <c r="C18" s="8">
        <f>'1950-2019'!C18/1000</f>
        <v>4118.2</v>
      </c>
      <c r="D18" s="8">
        <f>'1950-2019'!D18/1000</f>
        <v>1979</v>
      </c>
      <c r="E18" s="8">
        <f>'1950-2019'!E18/1000</f>
        <v>8335.2</v>
      </c>
      <c r="F18" s="8">
        <f>'1950-2019'!F18/1000</f>
        <v>4258</v>
      </c>
      <c r="G18" s="8">
        <f>'1950-2019'!G18/1000</f>
        <v>10723</v>
      </c>
      <c r="H18" s="8">
        <f>'1950-2019'!H18/1000</f>
        <v>2324</v>
      </c>
      <c r="I18" s="8">
        <f>'1950-2019'!I18/1000</f>
        <v>2167.531</v>
      </c>
      <c r="J18" s="8">
        <f>'1950-2019'!J18/1000</f>
        <v>2845.6</v>
      </c>
      <c r="K18" s="8">
        <f>'1950-2019'!K18/1000</f>
        <v>3107</v>
      </c>
      <c r="L18" s="8">
        <f>'1950-2019'!L18/1000</f>
        <v>122406.795</v>
      </c>
      <c r="M18" s="8">
        <f>'1950-2019'!M18/1000</f>
        <v>2211</v>
      </c>
      <c r="N18" s="8">
        <f>'1950-2019'!N18/1000</f>
        <v>1683</v>
      </c>
      <c r="O18" s="8">
        <f>'1950-2019'!O18/1000</f>
        <v>9000</v>
      </c>
      <c r="P18" s="8">
        <f>'1950-2019'!P18/1000</f>
        <v>43558.7</v>
      </c>
      <c r="Q18" s="8">
        <f>'1950-2019'!Q18/1000</f>
        <v>1233.441</v>
      </c>
      <c r="R18" s="1"/>
    </row>
    <row r="19" spans="1:18" ht="15" customHeight="1">
      <c r="A19" s="1"/>
      <c r="B19" s="4">
        <v>1963</v>
      </c>
      <c r="C19" s="8">
        <f>'1950-2019'!C19/1000</f>
        <v>4218.1</v>
      </c>
      <c r="D19" s="8">
        <f>'1950-2019'!D19/1000</f>
        <v>2031</v>
      </c>
      <c r="E19" s="8">
        <f>'1950-2019'!E19/1000</f>
        <v>8435.4</v>
      </c>
      <c r="F19" s="8">
        <f>'1950-2019'!F19/1000</f>
        <v>4325</v>
      </c>
      <c r="G19" s="8">
        <f>'1950-2019'!G19/1000</f>
        <v>11192</v>
      </c>
      <c r="H19" s="8">
        <f>'1950-2019'!H19/1000</f>
        <v>2406</v>
      </c>
      <c r="I19" s="8">
        <f>'1950-2019'!I19/1000</f>
        <v>2195.64</v>
      </c>
      <c r="J19" s="8">
        <f>'1950-2019'!J19/1000</f>
        <v>2881.1</v>
      </c>
      <c r="K19" s="8">
        <f>'1950-2019'!K19/1000</f>
        <v>3173</v>
      </c>
      <c r="L19" s="8">
        <f>'1950-2019'!L19/1000</f>
        <v>123848.406</v>
      </c>
      <c r="M19" s="8">
        <f>'1950-2019'!M19/1000</f>
        <v>2300</v>
      </c>
      <c r="N19" s="8">
        <f>'1950-2019'!N19/1000</f>
        <v>1743</v>
      </c>
      <c r="O19" s="8">
        <f>'1950-2019'!O19/1000</f>
        <v>9400</v>
      </c>
      <c r="P19" s="8">
        <f>'1950-2019'!P19/1000</f>
        <v>44087.6</v>
      </c>
      <c r="Q19" s="8">
        <f>'1950-2019'!Q19/1000</f>
        <v>1249.804</v>
      </c>
      <c r="R19" s="1"/>
    </row>
    <row r="20" spans="1:18" ht="15" customHeight="1">
      <c r="A20" s="1"/>
      <c r="B20" s="4">
        <v>1964</v>
      </c>
      <c r="C20" s="8">
        <f>'1950-2019'!C20/1000</f>
        <v>4369</v>
      </c>
      <c r="D20" s="8">
        <f>'1950-2019'!D20/1000</f>
        <v>2097</v>
      </c>
      <c r="E20" s="8">
        <f>'1950-2019'!E20/1000</f>
        <v>8479.8</v>
      </c>
      <c r="F20" s="8">
        <f>'1950-2019'!F20/1000</f>
        <v>4389</v>
      </c>
      <c r="G20" s="8">
        <f>'1950-2019'!G20/1000</f>
        <v>11449</v>
      </c>
      <c r="H20" s="8">
        <f>'1950-2019'!H20/1000</f>
        <v>2492</v>
      </c>
      <c r="I20" s="8">
        <f>'1950-2019'!I20/1000</f>
        <v>2226.198</v>
      </c>
      <c r="J20" s="8">
        <f>'1950-2019'!J20/1000</f>
        <v>2916.8</v>
      </c>
      <c r="K20" s="8">
        <f>'1950-2019'!K20/1000</f>
        <v>3243</v>
      </c>
      <c r="L20" s="8">
        <f>'1950-2019'!L20/1000</f>
        <v>125179.206</v>
      </c>
      <c r="M20" s="8">
        <f>'1950-2019'!M20/1000</f>
        <v>2383</v>
      </c>
      <c r="N20" s="8">
        <f>'1950-2019'!N20/1000</f>
        <v>1804</v>
      </c>
      <c r="O20" s="8">
        <f>'1950-2019'!O20/1000</f>
        <v>9818</v>
      </c>
      <c r="P20" s="8">
        <f>'1950-2019'!P20/1000</f>
        <v>44663.5</v>
      </c>
      <c r="Q20" s="8">
        <f>'1950-2019'!Q20/1000</f>
        <v>1267.91</v>
      </c>
      <c r="R20" s="1"/>
    </row>
    <row r="21" spans="1:18" ht="15" customHeight="1">
      <c r="A21" s="1"/>
      <c r="B21" s="4">
        <v>1965</v>
      </c>
      <c r="C21" s="8">
        <f>'1950-2019'!C21/1000</f>
        <v>4509.5</v>
      </c>
      <c r="D21" s="8">
        <f>'1950-2019'!D21/1000</f>
        <v>2169.9</v>
      </c>
      <c r="E21" s="8">
        <f>'1950-2019'!E21/1000</f>
        <v>8557.9</v>
      </c>
      <c r="F21" s="8">
        <f>'1950-2019'!F21/1000</f>
        <v>4450</v>
      </c>
      <c r="G21" s="8">
        <f>'1950-2019'!G21/1000</f>
        <v>11771</v>
      </c>
      <c r="H21" s="8">
        <f>'1950-2019'!H21/1000</f>
        <v>2574</v>
      </c>
      <c r="I21" s="8">
        <f>'1950-2019'!I21/1000</f>
        <v>2255.048</v>
      </c>
      <c r="J21" s="8">
        <f>'1950-2019'!J21/1000</f>
        <v>2953.6</v>
      </c>
      <c r="K21" s="8">
        <f>'1950-2019'!K21/1000</f>
        <v>3303.7</v>
      </c>
      <c r="L21" s="8">
        <f>'1950-2019'!L21/1000</f>
        <v>126309.1</v>
      </c>
      <c r="M21" s="8">
        <f>'1950-2019'!M21/1000</f>
        <v>2469</v>
      </c>
      <c r="N21" s="8">
        <f>'1950-2019'!N21/1000</f>
        <v>1863</v>
      </c>
      <c r="O21" s="8">
        <f>'1950-2019'!O21/1000</f>
        <v>10068</v>
      </c>
      <c r="P21" s="8">
        <f>'1950-2019'!P21/1000</f>
        <v>45132.8</v>
      </c>
      <c r="Q21" s="8">
        <f>'1950-2019'!Q21/1000</f>
        <v>1286.262</v>
      </c>
      <c r="R21" s="1"/>
    </row>
    <row r="22" spans="1:18" ht="15" customHeight="1">
      <c r="A22" s="1"/>
      <c r="B22" s="4">
        <v>1966</v>
      </c>
      <c r="C22" s="8">
        <f>'1950-2019'!C22/1000</f>
        <v>4639.8</v>
      </c>
      <c r="D22" s="8">
        <f>'1950-2019'!D22/1000</f>
        <v>2239.4</v>
      </c>
      <c r="E22" s="8">
        <f>'1950-2019'!E22/1000</f>
        <v>8655.7</v>
      </c>
      <c r="F22" s="8">
        <f>'1950-2019'!F22/1000</f>
        <v>4504.9</v>
      </c>
      <c r="G22" s="8">
        <f>'1950-2019'!G22/1000</f>
        <v>12047</v>
      </c>
      <c r="H22" s="8">
        <f>'1950-2019'!H22/1000</f>
        <v>2615</v>
      </c>
      <c r="I22" s="8">
        <f>'1950-2019'!I22/1000</f>
        <v>2276.789</v>
      </c>
      <c r="J22" s="8">
        <f>'1950-2019'!J22/1000</f>
        <v>2989.3</v>
      </c>
      <c r="K22" s="8">
        <f>'1950-2019'!K22/1000</f>
        <v>3366.8</v>
      </c>
      <c r="L22" s="8">
        <f>'1950-2019'!L22/1000</f>
        <v>127189.098</v>
      </c>
      <c r="M22" s="8">
        <f>'1950-2019'!M22/1000</f>
        <v>2556</v>
      </c>
      <c r="N22" s="8">
        <f>'1950-2019'!N22/1000</f>
        <v>1917</v>
      </c>
      <c r="O22" s="8">
        <f>'1950-2019'!O22/1000</f>
        <v>10399</v>
      </c>
      <c r="P22" s="8">
        <f>'1950-2019'!P22/1000</f>
        <v>45548.4</v>
      </c>
      <c r="Q22" s="8">
        <f>'1950-2019'!Q22/1000</f>
        <v>1302.87</v>
      </c>
      <c r="R22" s="1"/>
    </row>
    <row r="23" spans="1:18" ht="15" customHeight="1">
      <c r="A23" s="1"/>
      <c r="B23" s="4">
        <v>1967</v>
      </c>
      <c r="C23" s="8">
        <f>'1950-2019'!C23/1000</f>
        <v>4776.5</v>
      </c>
      <c r="D23" s="8">
        <f>'1950-2019'!D23/1000</f>
        <v>2306</v>
      </c>
      <c r="E23" s="8">
        <f>'1950-2019'!E23/1000</f>
        <v>8761.8</v>
      </c>
      <c r="F23" s="8">
        <f>'1950-2019'!F23/1000</f>
        <v>4556</v>
      </c>
      <c r="G23" s="8">
        <f>'1950-2019'!G23/1000</f>
        <v>12323</v>
      </c>
      <c r="H23" s="8">
        <f>'1950-2019'!H23/1000</f>
        <v>2749</v>
      </c>
      <c r="I23" s="8">
        <f>'1950-2019'!I23/1000</f>
        <v>2289.645</v>
      </c>
      <c r="J23" s="8">
        <f>'1950-2019'!J23/1000</f>
        <v>3026.8</v>
      </c>
      <c r="K23" s="8">
        <f>'1950-2019'!K23/1000</f>
        <v>3424</v>
      </c>
      <c r="L23" s="8">
        <f>'1950-2019'!L23/1000</f>
        <v>128026.196</v>
      </c>
      <c r="M23" s="8">
        <f>'1950-2019'!M23/1000</f>
        <v>2633</v>
      </c>
      <c r="N23" s="8">
        <f>'1950-2019'!N23/1000</f>
        <v>1970</v>
      </c>
      <c r="O23" s="8">
        <f>'1950-2019'!O23/1000</f>
        <v>10715</v>
      </c>
      <c r="P23" s="8">
        <f>'1950-2019'!P23/1000</f>
        <v>45996.5</v>
      </c>
      <c r="Q23" s="8">
        <f>'1950-2019'!Q23/1000</f>
        <v>1314.323</v>
      </c>
      <c r="R23" s="1"/>
    </row>
    <row r="24" spans="1:18" ht="15" customHeight="1">
      <c r="A24" s="1"/>
      <c r="B24" s="4">
        <v>1968</v>
      </c>
      <c r="C24" s="8">
        <f>'1950-2019'!C24/1000</f>
        <v>4887.5</v>
      </c>
      <c r="D24" s="8">
        <f>'1950-2019'!D24/1000</f>
        <v>2368</v>
      </c>
      <c r="E24" s="8">
        <f>'1950-2019'!E24/1000</f>
        <v>8838.7</v>
      </c>
      <c r="F24" s="8">
        <f>'1950-2019'!F24/1000</f>
        <v>4598</v>
      </c>
      <c r="G24" s="8">
        <f>'1950-2019'!G24/1000</f>
        <v>12588</v>
      </c>
      <c r="H24" s="8">
        <f>'1950-2019'!H24/1000</f>
        <v>2814</v>
      </c>
      <c r="I24" s="8">
        <f>'1950-2019'!I24/1000</f>
        <v>2312.795</v>
      </c>
      <c r="J24" s="8">
        <f>'1950-2019'!J24/1000</f>
        <v>3062</v>
      </c>
      <c r="K24" s="8">
        <f>'1950-2019'!K24/1000</f>
        <v>3482</v>
      </c>
      <c r="L24" s="8">
        <f>'1950-2019'!L24/1000</f>
        <v>128695.994</v>
      </c>
      <c r="M24" s="8">
        <f>'1950-2019'!M24/1000</f>
        <v>2715</v>
      </c>
      <c r="N24" s="8">
        <f>'1950-2019'!N24/1000</f>
        <v>2033</v>
      </c>
      <c r="O24" s="8">
        <f>'1950-2019'!O24/1000</f>
        <v>11068</v>
      </c>
      <c r="P24" s="8">
        <f>'1950-2019'!P24/1000</f>
        <v>46408.2</v>
      </c>
      <c r="Q24" s="8">
        <f>'1950-2019'!Q24/1000</f>
        <v>1323.569</v>
      </c>
      <c r="R24" s="1"/>
    </row>
    <row r="25" spans="1:18" ht="15" customHeight="1">
      <c r="A25" s="1"/>
      <c r="B25" s="4">
        <v>1969</v>
      </c>
      <c r="C25" s="8">
        <f>'1950-2019'!C25/1000</f>
        <v>5009.5</v>
      </c>
      <c r="D25" s="8">
        <f>'1950-2019'!D25/1000</f>
        <v>2435</v>
      </c>
      <c r="E25" s="8">
        <f>'1950-2019'!E25/1000</f>
        <v>8915</v>
      </c>
      <c r="F25" s="8">
        <f>'1950-2019'!F25/1000</f>
        <v>4640</v>
      </c>
      <c r="G25" s="8">
        <f>'1950-2019'!G25/1000</f>
        <v>12800</v>
      </c>
      <c r="H25" s="8">
        <f>'1950-2019'!H25/1000</f>
        <v>2891</v>
      </c>
      <c r="I25" s="8">
        <f>'1950-2019'!I25/1000</f>
        <v>2334.443</v>
      </c>
      <c r="J25" s="8">
        <f>'1950-2019'!J25/1000</f>
        <v>3095.7</v>
      </c>
      <c r="K25" s="8">
        <f>'1950-2019'!K25/1000</f>
        <v>3530</v>
      </c>
      <c r="L25" s="8">
        <f>'1950-2019'!L25/1000</f>
        <v>129378.809</v>
      </c>
      <c r="M25" s="8">
        <f>'1950-2019'!M25/1000</f>
        <v>2807</v>
      </c>
      <c r="N25" s="8">
        <f>'1950-2019'!N25/1000</f>
        <v>2090</v>
      </c>
      <c r="O25" s="8">
        <f>'1950-2019'!O25/1000</f>
        <v>11451</v>
      </c>
      <c r="P25" s="8">
        <f>'1950-2019'!P25/1000</f>
        <v>46778.1</v>
      </c>
      <c r="Q25" s="8">
        <f>'1950-2019'!Q25/1000</f>
        <v>1338.858</v>
      </c>
      <c r="R25" s="1"/>
    </row>
    <row r="26" spans="1:18" ht="15" customHeight="1">
      <c r="A26" s="1"/>
      <c r="B26" s="4">
        <v>1970</v>
      </c>
      <c r="C26" s="8">
        <f>'1950-2019'!C26/1000</f>
        <v>5117.1</v>
      </c>
      <c r="D26" s="8">
        <f>'1950-2019'!D26/1000</f>
        <v>2491.9</v>
      </c>
      <c r="E26" s="8">
        <f>'1950-2019'!E26/1000</f>
        <v>8992.2</v>
      </c>
      <c r="F26" s="8">
        <f>'1950-2019'!F26/1000</f>
        <v>4674.4</v>
      </c>
      <c r="G26" s="8">
        <f>'1950-2019'!G26/1000</f>
        <v>13009</v>
      </c>
      <c r="H26" s="8">
        <f>'1950-2019'!H26/1000</f>
        <v>2933</v>
      </c>
      <c r="I26" s="8">
        <f>'1950-2019'!I26/1000</f>
        <v>2351.903</v>
      </c>
      <c r="J26" s="8">
        <f>'1950-2019'!J26/1000</f>
        <v>3118.941</v>
      </c>
      <c r="K26" s="8">
        <f>'1950-2019'!K26/1000</f>
        <v>3569.846</v>
      </c>
      <c r="L26" s="8">
        <f>'1950-2019'!L26/1000</f>
        <v>129941.2</v>
      </c>
      <c r="M26" s="8">
        <f>'1950-2019'!M26/1000</f>
        <v>2900</v>
      </c>
      <c r="N26" s="8">
        <f>'1950-2019'!N26/1000</f>
        <v>2159</v>
      </c>
      <c r="O26" s="8">
        <f>'1950-2019'!O26/1000</f>
        <v>11799</v>
      </c>
      <c r="P26" s="8">
        <f>'1950-2019'!P26/1000</f>
        <v>47118.2</v>
      </c>
      <c r="Q26" s="8">
        <f>'1950-2019'!Q26/1000</f>
        <v>1351.64</v>
      </c>
      <c r="R26" s="1"/>
    </row>
    <row r="27" spans="1:18" ht="15" customHeight="1">
      <c r="A27" s="1"/>
      <c r="B27" s="4">
        <v>1971</v>
      </c>
      <c r="C27" s="8">
        <f>'1950-2019'!C27/1000</f>
        <v>5227</v>
      </c>
      <c r="D27" s="8">
        <f>'1950-2019'!D27/1000</f>
        <v>2547.9</v>
      </c>
      <c r="E27" s="8">
        <f>'1950-2019'!E27/1000</f>
        <v>9076.8</v>
      </c>
      <c r="F27" s="8">
        <f>'1950-2019'!F27/1000</f>
        <v>4728.6</v>
      </c>
      <c r="G27" s="8">
        <f>'1950-2019'!G27/1000</f>
        <v>13211</v>
      </c>
      <c r="H27" s="8">
        <f>'1950-2019'!H27/1000</f>
        <v>3035</v>
      </c>
      <c r="I27" s="8">
        <f>'1950-2019'!I27/1000</f>
        <v>2366.424</v>
      </c>
      <c r="J27" s="8">
        <f>'1950-2019'!J27/1000</f>
        <v>3160.437</v>
      </c>
      <c r="K27" s="8">
        <f>'1950-2019'!K27/1000</f>
        <v>3622.843</v>
      </c>
      <c r="L27" s="8">
        <f>'1950-2019'!L27/1000</f>
        <v>130563.363</v>
      </c>
      <c r="M27" s="8">
        <f>'1950-2019'!M27/1000</f>
        <v>2983</v>
      </c>
      <c r="N27" s="8">
        <f>'1950-2019'!N27/1000</f>
        <v>2218</v>
      </c>
      <c r="O27" s="8">
        <f>'1950-2019'!O27/1000</f>
        <v>12147</v>
      </c>
      <c r="P27" s="8">
        <f>'1950-2019'!P27/1000</f>
        <v>47507.4</v>
      </c>
      <c r="Q27" s="8">
        <f>'1950-2019'!Q27/1000</f>
        <v>1368.511</v>
      </c>
      <c r="R27" s="1"/>
    </row>
    <row r="28" spans="1:18" ht="15" customHeight="1">
      <c r="A28" s="1"/>
      <c r="B28" s="4">
        <v>1972</v>
      </c>
      <c r="C28" s="8">
        <f>'1950-2019'!C28/1000</f>
        <v>5338.9</v>
      </c>
      <c r="D28" s="8">
        <f>'1950-2019'!D28/1000</f>
        <v>2611</v>
      </c>
      <c r="E28" s="8">
        <f>'1950-2019'!E28/1000</f>
        <v>9146.2</v>
      </c>
      <c r="F28" s="8">
        <f>'1950-2019'!F28/1000</f>
        <v>4778</v>
      </c>
      <c r="G28" s="8">
        <f>'1950-2019'!G28/1000</f>
        <v>13430</v>
      </c>
      <c r="H28" s="8">
        <f>'1950-2019'!H28/1000</f>
        <v>3074</v>
      </c>
      <c r="I28" s="8">
        <f>'1950-2019'!I28/1000</f>
        <v>2386.353</v>
      </c>
      <c r="J28" s="8">
        <f>'1950-2019'!J28/1000</f>
        <v>3197.645</v>
      </c>
      <c r="K28" s="8">
        <f>'1950-2019'!K28/1000</f>
        <v>3675.302</v>
      </c>
      <c r="L28" s="8">
        <f>'1950-2019'!L28/1000</f>
        <v>131304.497</v>
      </c>
      <c r="M28" s="8">
        <f>'1950-2019'!M28/1000</f>
        <v>3096</v>
      </c>
      <c r="N28" s="8">
        <f>'1950-2019'!N28/1000</f>
        <v>2284</v>
      </c>
      <c r="O28" s="8">
        <f>'1950-2019'!O28/1000</f>
        <v>12562</v>
      </c>
      <c r="P28" s="8">
        <f>'1950-2019'!P28/1000</f>
        <v>47902.7</v>
      </c>
      <c r="Q28" s="8">
        <f>'1950-2019'!Q28/1000</f>
        <v>1385.399</v>
      </c>
      <c r="R28" s="1"/>
    </row>
    <row r="29" spans="1:18" ht="15" customHeight="1">
      <c r="A29" s="1"/>
      <c r="B29" s="4">
        <v>1973</v>
      </c>
      <c r="C29" s="8">
        <f>'1950-2019'!C29/1000</f>
        <v>5444</v>
      </c>
      <c r="D29" s="8">
        <f>'1950-2019'!D29/1000</f>
        <v>2676</v>
      </c>
      <c r="E29" s="8">
        <f>'1950-2019'!E29/1000</f>
        <v>9210.4</v>
      </c>
      <c r="F29" s="8">
        <f>'1950-2019'!F29/1000</f>
        <v>4818</v>
      </c>
      <c r="G29" s="8">
        <f>'1950-2019'!G29/1000</f>
        <v>13637</v>
      </c>
      <c r="H29" s="8">
        <f>'1950-2019'!H29/1000</f>
        <v>3145</v>
      </c>
      <c r="I29" s="8">
        <f>'1950-2019'!I29/1000</f>
        <v>2404.995</v>
      </c>
      <c r="J29" s="8">
        <f>'1950-2019'!J29/1000</f>
        <v>3229.598</v>
      </c>
      <c r="K29" s="8">
        <f>'1950-2019'!K29/1000</f>
        <v>3728.687</v>
      </c>
      <c r="L29" s="8">
        <f>'1950-2019'!L29/1000</f>
        <v>132069.024</v>
      </c>
      <c r="M29" s="8">
        <f>'1950-2019'!M29/1000</f>
        <v>3191</v>
      </c>
      <c r="N29" s="8">
        <f>'1950-2019'!N29/1000</f>
        <v>2347</v>
      </c>
      <c r="O29" s="8">
        <f>'1950-2019'!O29/1000</f>
        <v>12950</v>
      </c>
      <c r="P29" s="8">
        <f>'1950-2019'!P29/1000</f>
        <v>48274.4</v>
      </c>
      <c r="Q29" s="8">
        <f>'1950-2019'!Q29/1000</f>
        <v>1399.637</v>
      </c>
      <c r="R29" s="1"/>
    </row>
    <row r="30" spans="1:18" ht="15" customHeight="1">
      <c r="A30" s="1"/>
      <c r="B30" s="4">
        <v>1974</v>
      </c>
      <c r="C30" s="8">
        <f>'1950-2019'!C30/1000</f>
        <v>5543.8</v>
      </c>
      <c r="D30" s="8">
        <f>'1950-2019'!D30/1000</f>
        <v>2740</v>
      </c>
      <c r="E30" s="8">
        <f>'1950-2019'!E30/1000</f>
        <v>9279.4</v>
      </c>
      <c r="F30" s="8">
        <f>'1950-2019'!F30/1000</f>
        <v>4856</v>
      </c>
      <c r="G30" s="8">
        <f>'1950-2019'!G30/1000</f>
        <v>13847</v>
      </c>
      <c r="H30" s="8">
        <f>'1950-2019'!H30/1000</f>
        <v>3235</v>
      </c>
      <c r="I30" s="8">
        <f>'1950-2019'!I30/1000</f>
        <v>2426.642</v>
      </c>
      <c r="J30" s="8">
        <f>'1950-2019'!J30/1000</f>
        <v>3259.277</v>
      </c>
      <c r="K30" s="8">
        <f>'1950-2019'!K30/1000</f>
        <v>3772.597</v>
      </c>
      <c r="L30" s="8">
        <f>'1950-2019'!L30/1000</f>
        <v>132799.355</v>
      </c>
      <c r="M30" s="8">
        <f>'1950-2019'!M30/1000</f>
        <v>3288</v>
      </c>
      <c r="N30" s="8">
        <f>'1950-2019'!N30/1000</f>
        <v>2413</v>
      </c>
      <c r="O30" s="8">
        <f>'1950-2019'!O30/1000</f>
        <v>13361</v>
      </c>
      <c r="P30" s="8">
        <f>'1950-2019'!P30/1000</f>
        <v>48570.9</v>
      </c>
      <c r="Q30" s="8">
        <f>'1950-2019'!Q30/1000</f>
        <v>1412.265</v>
      </c>
      <c r="R30" s="1"/>
    </row>
    <row r="31" spans="1:18" ht="15" customHeight="1">
      <c r="A31" s="1"/>
      <c r="B31" s="4">
        <v>1975</v>
      </c>
      <c r="C31" s="8">
        <f>'1950-2019'!C31/1000</f>
        <v>5644.4</v>
      </c>
      <c r="D31" s="8">
        <f>'1950-2019'!D31/1000</f>
        <v>2799.7</v>
      </c>
      <c r="E31" s="8">
        <f>'1950-2019'!E31/1000</f>
        <v>9345.2</v>
      </c>
      <c r="F31" s="8">
        <f>'1950-2019'!F31/1000</f>
        <v>4895.4</v>
      </c>
      <c r="G31" s="8">
        <f>'1950-2019'!G31/1000</f>
        <v>14063</v>
      </c>
      <c r="H31" s="8">
        <f>'1950-2019'!H31/1000</f>
        <v>3299</v>
      </c>
      <c r="I31" s="8">
        <f>'1950-2019'!I31/1000</f>
        <v>2447.73</v>
      </c>
      <c r="J31" s="8">
        <f>'1950-2019'!J31/1000</f>
        <v>3288.51</v>
      </c>
      <c r="K31" s="8">
        <f>'1950-2019'!K31/1000</f>
        <v>3821.748</v>
      </c>
      <c r="L31" s="8">
        <f>'1950-2019'!L31/1000</f>
        <v>133633.9</v>
      </c>
      <c r="M31" s="8">
        <f>'1950-2019'!M31/1000</f>
        <v>3392</v>
      </c>
      <c r="N31" s="8">
        <f>'1950-2019'!N31/1000</f>
        <v>2485</v>
      </c>
      <c r="O31" s="8">
        <f>'1950-2019'!O31/1000</f>
        <v>13778</v>
      </c>
      <c r="P31" s="8">
        <f>'1950-2019'!P31/1000</f>
        <v>48880.5</v>
      </c>
      <c r="Q31" s="8">
        <f>'1950-2019'!Q31/1000</f>
        <v>1424.073</v>
      </c>
      <c r="R31" s="1"/>
    </row>
    <row r="32" spans="1:18" ht="15" customHeight="1">
      <c r="A32" s="1"/>
      <c r="B32" s="4">
        <v>1976</v>
      </c>
      <c r="C32" s="8">
        <f>'1950-2019'!C32/1000</f>
        <v>5733.7</v>
      </c>
      <c r="D32" s="8">
        <f>'1950-2019'!D32/1000</f>
        <v>2851.6</v>
      </c>
      <c r="E32" s="8">
        <f>'1950-2019'!E32/1000</f>
        <v>9388.5</v>
      </c>
      <c r="F32" s="8">
        <f>'1950-2019'!F32/1000</f>
        <v>4920</v>
      </c>
      <c r="G32" s="8">
        <f>'1950-2019'!G32/1000</f>
        <v>14209</v>
      </c>
      <c r="H32" s="8">
        <f>'1950-2019'!H32/1000</f>
        <v>3363</v>
      </c>
      <c r="I32" s="8">
        <f>'1950-2019'!I32/1000</f>
        <v>2464.529</v>
      </c>
      <c r="J32" s="8">
        <f>'1950-2019'!J32/1000</f>
        <v>3314.794</v>
      </c>
      <c r="K32" s="8">
        <f>'1950-2019'!K32/1000</f>
        <v>3861.41</v>
      </c>
      <c r="L32" s="8">
        <f>'1950-2019'!L32/1000</f>
        <v>134549.101</v>
      </c>
      <c r="M32" s="8">
        <f>'1950-2019'!M32/1000</f>
        <v>3492</v>
      </c>
      <c r="N32" s="8">
        <f>'1950-2019'!N32/1000</f>
        <v>2555</v>
      </c>
      <c r="O32" s="8">
        <f>'1950-2019'!O32/1000</f>
        <v>14184</v>
      </c>
      <c r="P32" s="8">
        <f>'1950-2019'!P32/1000</f>
        <v>49151</v>
      </c>
      <c r="Q32" s="8">
        <f>'1950-2019'!Q32/1000</f>
        <v>1434.63</v>
      </c>
      <c r="R32" s="1"/>
    </row>
    <row r="33" spans="1:18" ht="15" customHeight="1">
      <c r="A33" s="1"/>
      <c r="B33" s="4">
        <v>1977</v>
      </c>
      <c r="C33" s="8">
        <f>'1950-2019'!C33/1000</f>
        <v>5828.3</v>
      </c>
      <c r="D33" s="8">
        <f>'1950-2019'!D33/1000</f>
        <v>2914</v>
      </c>
      <c r="E33" s="8">
        <f>'1950-2019'!E33/1000</f>
        <v>9434.2</v>
      </c>
      <c r="F33" s="8">
        <f>'1950-2019'!F33/1000</f>
        <v>4960</v>
      </c>
      <c r="G33" s="8">
        <f>'1950-2019'!G33/1000</f>
        <v>14349</v>
      </c>
      <c r="H33" s="8">
        <f>'1950-2019'!H33/1000</f>
        <v>3427</v>
      </c>
      <c r="I33" s="8">
        <f>'1950-2019'!I33/1000</f>
        <v>2477.449</v>
      </c>
      <c r="J33" s="8">
        <f>'1950-2019'!J33/1000</f>
        <v>3342.533</v>
      </c>
      <c r="K33" s="8">
        <f>'1950-2019'!K33/1000</f>
        <v>3897.627</v>
      </c>
      <c r="L33" s="8">
        <f>'1950-2019'!L33/1000</f>
        <v>135503.754</v>
      </c>
      <c r="M33" s="8">
        <f>'1950-2019'!M33/1000</f>
        <v>3598</v>
      </c>
      <c r="N33" s="8">
        <f>'1950-2019'!N33/1000</f>
        <v>2621</v>
      </c>
      <c r="O33" s="8">
        <f>'1950-2019'!O33/1000</f>
        <v>14595</v>
      </c>
      <c r="P33" s="8">
        <f>'1950-2019'!P33/1000</f>
        <v>49387.6</v>
      </c>
      <c r="Q33" s="8">
        <f>'1950-2019'!Q33/1000</f>
        <v>1444.522</v>
      </c>
      <c r="R33" s="1"/>
    </row>
    <row r="34" spans="1:18" ht="15" customHeight="1">
      <c r="A34" s="1"/>
      <c r="B34" s="4">
        <v>1978</v>
      </c>
      <c r="C34" s="8">
        <f>'1950-2019'!C34/1000</f>
        <v>5924</v>
      </c>
      <c r="D34" s="8">
        <f>'1950-2019'!D34/1000</f>
        <v>2973</v>
      </c>
      <c r="E34" s="8">
        <f>'1950-2019'!E34/1000</f>
        <v>9491.5</v>
      </c>
      <c r="F34" s="8">
        <f>'1950-2019'!F34/1000</f>
        <v>4986</v>
      </c>
      <c r="G34" s="8">
        <f>'1950-2019'!G34/1000</f>
        <v>14501</v>
      </c>
      <c r="H34" s="8">
        <f>'1950-2019'!H34/1000</f>
        <v>3491</v>
      </c>
      <c r="I34" s="8">
        <f>'1950-2019'!I34/1000</f>
        <v>2492.697</v>
      </c>
      <c r="J34" s="8">
        <f>'1950-2019'!J34/1000</f>
        <v>3367.538</v>
      </c>
      <c r="K34" s="8">
        <f>'1950-2019'!K34/1000</f>
        <v>3927.781</v>
      </c>
      <c r="L34" s="8">
        <f>'1950-2019'!L34/1000</f>
        <v>136455.076</v>
      </c>
      <c r="M34" s="8">
        <f>'1950-2019'!M34/1000</f>
        <v>3699</v>
      </c>
      <c r="N34" s="8">
        <f>'1950-2019'!N34/1000</f>
        <v>2689</v>
      </c>
      <c r="O34" s="8">
        <f>'1950-2019'!O34/1000</f>
        <v>14977</v>
      </c>
      <c r="P34" s="8">
        <f>'1950-2019'!P34/1000</f>
        <v>49577.9</v>
      </c>
      <c r="Q34" s="8">
        <f>'1950-2019'!Q34/1000</f>
        <v>1455.9</v>
      </c>
      <c r="R34" s="1"/>
    </row>
    <row r="35" spans="1:18" ht="15" customHeight="1">
      <c r="A35" s="1"/>
      <c r="B35" s="4">
        <v>1979</v>
      </c>
      <c r="C35" s="8">
        <f>'1950-2019'!C35/1000</f>
        <v>6028.3</v>
      </c>
      <c r="D35" s="8">
        <f>'1950-2019'!D35/1000</f>
        <v>3030.7</v>
      </c>
      <c r="E35" s="8">
        <f>'1950-2019'!E35/1000</f>
        <v>9532.5</v>
      </c>
      <c r="F35" s="8">
        <f>'1950-2019'!F35/1000</f>
        <v>4993.182</v>
      </c>
      <c r="G35" s="8">
        <f>'1950-2019'!G35/1000</f>
        <v>14685</v>
      </c>
      <c r="H35" s="8">
        <f>'1950-2019'!H35/1000</f>
        <v>3529</v>
      </c>
      <c r="I35" s="8">
        <f>'1950-2019'!I35/1000</f>
        <v>2503.145</v>
      </c>
      <c r="J35" s="8">
        <f>'1950-2019'!J35/1000</f>
        <v>3391.49</v>
      </c>
      <c r="K35" s="8">
        <f>'1950-2019'!K35/1000</f>
        <v>3949.756</v>
      </c>
      <c r="L35" s="8">
        <f>'1950-2019'!L35/1000</f>
        <v>137409.9</v>
      </c>
      <c r="M35" s="8">
        <f>'1950-2019'!M35/1000</f>
        <v>3801</v>
      </c>
      <c r="N35" s="8">
        <f>'1950-2019'!N35/1000</f>
        <v>2759</v>
      </c>
      <c r="O35" s="8">
        <f>'1950-2019'!O35/1000</f>
        <v>15391</v>
      </c>
      <c r="P35" s="8">
        <f>'1950-2019'!P35/1000</f>
        <v>49752.2</v>
      </c>
      <c r="Q35" s="8">
        <f>'1950-2019'!Q35/1000</f>
        <v>1464.476</v>
      </c>
      <c r="R35" s="1"/>
    </row>
    <row r="36" spans="1:18" ht="15" customHeight="1">
      <c r="A36" s="1"/>
      <c r="B36" s="4">
        <v>1980</v>
      </c>
      <c r="C36" s="8">
        <f>'1950-2019'!C36/1000</f>
        <v>6114.3</v>
      </c>
      <c r="D36" s="8">
        <f>'1950-2019'!D36/1000</f>
        <v>3073.9</v>
      </c>
      <c r="E36" s="8">
        <f>'1950-2019'!E36/1000</f>
        <v>9591.757</v>
      </c>
      <c r="F36" s="8">
        <f>'1950-2019'!F36/1000</f>
        <v>5029.1</v>
      </c>
      <c r="G36" s="8">
        <f>'1950-2019'!G36/1000</f>
        <v>14858</v>
      </c>
      <c r="H36" s="8">
        <f>'1950-2019'!H36/1000</f>
        <v>3593</v>
      </c>
      <c r="I36" s="8">
        <f>'1950-2019'!I36/1000</f>
        <v>2508.761</v>
      </c>
      <c r="J36" s="8">
        <f>'1950-2019'!J36/1000</f>
        <v>3404.194</v>
      </c>
      <c r="K36" s="8">
        <f>'1950-2019'!K36/1000</f>
        <v>3989.105</v>
      </c>
      <c r="L36" s="8">
        <f>'1950-2019'!L36/1000</f>
        <v>138126.6</v>
      </c>
      <c r="M36" s="8">
        <f>'1950-2019'!M36/1000</f>
        <v>3900</v>
      </c>
      <c r="N36" s="8">
        <f>'1950-2019'!N36/1000</f>
        <v>2826</v>
      </c>
      <c r="O36" s="8">
        <f>'1950-2019'!O36/1000</f>
        <v>15765</v>
      </c>
      <c r="P36" s="8">
        <f>'1950-2019'!P36/1000</f>
        <v>49952.5</v>
      </c>
      <c r="Q36" s="8">
        <f>'1950-2019'!Q36/1000</f>
        <v>1472.19</v>
      </c>
      <c r="R36" s="1"/>
    </row>
    <row r="37" spans="1:18" ht="15" customHeight="1">
      <c r="A37" s="1"/>
      <c r="B37" s="4">
        <v>1981</v>
      </c>
      <c r="C37" s="8">
        <f>'1950-2019'!C37/1000</f>
        <v>6206.7</v>
      </c>
      <c r="D37" s="8">
        <f>'1950-2019'!D37/1000</f>
        <v>3118.7</v>
      </c>
      <c r="E37" s="8">
        <f>'1950-2019'!E37/1000</f>
        <v>9662.862</v>
      </c>
      <c r="F37" s="8">
        <f>'1950-2019'!F37/1000</f>
        <v>5071</v>
      </c>
      <c r="G37" s="8">
        <f>'1950-2019'!G37/1000</f>
        <v>15053</v>
      </c>
      <c r="H37" s="8">
        <f>'1950-2019'!H37/1000</f>
        <v>3662</v>
      </c>
      <c r="I37" s="8">
        <f>'1950-2019'!I37/1000</f>
        <v>2514.64</v>
      </c>
      <c r="J37" s="8">
        <f>'1950-2019'!J37/1000</f>
        <v>3422.21</v>
      </c>
      <c r="K37" s="8">
        <f>'1950-2019'!K37/1000</f>
        <v>4033.379</v>
      </c>
      <c r="L37" s="8">
        <f>'1950-2019'!L37/1000</f>
        <v>138839.197</v>
      </c>
      <c r="M37" s="8">
        <f>'1950-2019'!M37/1000</f>
        <v>4006</v>
      </c>
      <c r="N37" s="8">
        <f>'1950-2019'!N37/1000</f>
        <v>2896</v>
      </c>
      <c r="O37" s="8">
        <f>'1950-2019'!O37/1000</f>
        <v>16158</v>
      </c>
      <c r="P37" s="8">
        <f>'1950-2019'!P37/1000</f>
        <v>50134.6</v>
      </c>
      <c r="Q37" s="8">
        <f>'1950-2019'!Q37/1000</f>
        <v>1482.247</v>
      </c>
      <c r="R37" s="1"/>
    </row>
    <row r="38" spans="1:18" ht="15" customHeight="1">
      <c r="A38" s="1"/>
      <c r="B38" s="4">
        <v>1982</v>
      </c>
      <c r="C38" s="8">
        <f>'1950-2019'!C38/1000</f>
        <v>6308.8</v>
      </c>
      <c r="D38" s="8">
        <f>'1950-2019'!D38/1000</f>
        <v>3074</v>
      </c>
      <c r="E38" s="8">
        <f>'1950-2019'!E38/1000</f>
        <v>9736.056</v>
      </c>
      <c r="F38" s="8">
        <f>'1950-2019'!F38/1000</f>
        <v>5100</v>
      </c>
      <c r="G38" s="8">
        <f>'1950-2019'!G38/1000</f>
        <v>15253</v>
      </c>
      <c r="H38" s="8">
        <f>'1950-2019'!H38/1000</f>
        <v>3735</v>
      </c>
      <c r="I38" s="8">
        <f>'1950-2019'!I38/1000</f>
        <v>2524.202</v>
      </c>
      <c r="J38" s="8">
        <f>'1950-2019'!J38/1000</f>
        <v>3443.684</v>
      </c>
      <c r="K38" s="8">
        <f>'1950-2019'!K38/1000</f>
        <v>4077.779</v>
      </c>
      <c r="L38" s="8">
        <f>'1950-2019'!L38/1000</f>
        <v>139603.792</v>
      </c>
      <c r="M38" s="8">
        <f>'1950-2019'!M38/1000</f>
        <v>4116</v>
      </c>
      <c r="N38" s="8">
        <f>'1950-2019'!N38/1000</f>
        <v>2969</v>
      </c>
      <c r="O38" s="8">
        <f>'1950-2019'!O38/1000</f>
        <v>16591</v>
      </c>
      <c r="P38" s="8">
        <f>'1950-2019'!P38/1000</f>
        <v>50308.7</v>
      </c>
      <c r="Q38" s="8">
        <f>'1950-2019'!Q38/1000</f>
        <v>1493.085</v>
      </c>
      <c r="R38" s="1"/>
    </row>
    <row r="39" spans="1:18" ht="15" customHeight="1">
      <c r="A39" s="1"/>
      <c r="B39" s="4">
        <v>1983</v>
      </c>
      <c r="C39" s="8">
        <f>'1950-2019'!C39/1000</f>
        <v>6406.3</v>
      </c>
      <c r="D39" s="8">
        <f>'1950-2019'!D39/1000</f>
        <v>3119</v>
      </c>
      <c r="E39" s="8">
        <f>'1950-2019'!E39/1000</f>
        <v>9800.564</v>
      </c>
      <c r="F39" s="8">
        <f>'1950-2019'!F39/1000</f>
        <v>5134</v>
      </c>
      <c r="G39" s="8">
        <f>'1950-2019'!G39/1000</f>
        <v>15452</v>
      </c>
      <c r="H39" s="8">
        <f>'1950-2019'!H39/1000</f>
        <v>3814</v>
      </c>
      <c r="I39" s="8">
        <f>'1950-2019'!I39/1000</f>
        <v>2537.958</v>
      </c>
      <c r="J39" s="8">
        <f>'1950-2019'!J39/1000</f>
        <v>3470.673</v>
      </c>
      <c r="K39" s="8">
        <f>'1950-2019'!K39/1000</f>
        <v>4118.135</v>
      </c>
      <c r="L39" s="8">
        <f>'1950-2019'!L39/1000</f>
        <v>140529.786</v>
      </c>
      <c r="M39" s="8">
        <f>'1950-2019'!M39/1000</f>
        <v>4236</v>
      </c>
      <c r="N39" s="8">
        <f>'1950-2019'!N39/1000</f>
        <v>3041</v>
      </c>
      <c r="O39" s="8">
        <f>'1950-2019'!O39/1000</f>
        <v>17039</v>
      </c>
      <c r="P39" s="8">
        <f>'1950-2019'!P39/1000</f>
        <v>50467.7</v>
      </c>
      <c r="Q39" s="8">
        <f>'1950-2019'!Q39/1000</f>
        <v>1503.743</v>
      </c>
      <c r="R39" s="1"/>
    </row>
    <row r="40" spans="1:18" ht="15" customHeight="1">
      <c r="A40" s="1"/>
      <c r="B40" s="4">
        <v>1984</v>
      </c>
      <c r="C40" s="8">
        <f>'1950-2019'!C40/1000</f>
        <v>6513.3</v>
      </c>
      <c r="D40" s="8">
        <f>'1950-2019'!D40/1000</f>
        <v>3169</v>
      </c>
      <c r="E40" s="8">
        <f>'1950-2019'!E40/1000</f>
        <v>9869.369</v>
      </c>
      <c r="F40" s="8">
        <f>'1950-2019'!F40/1000</f>
        <v>5167</v>
      </c>
      <c r="G40" s="8">
        <f>'1950-2019'!G40/1000</f>
        <v>15648</v>
      </c>
      <c r="H40" s="8">
        <f>'1950-2019'!H40/1000</f>
        <v>3898</v>
      </c>
      <c r="I40" s="8">
        <f>'1950-2019'!I40/1000</f>
        <v>2554.063</v>
      </c>
      <c r="J40" s="8">
        <f>'1950-2019'!J40/1000</f>
        <v>3499.711</v>
      </c>
      <c r="K40" s="8">
        <f>'1950-2019'!K40/1000</f>
        <v>4155.748</v>
      </c>
      <c r="L40" s="8">
        <f>'1950-2019'!L40/1000</f>
        <v>141582.615</v>
      </c>
      <c r="M40" s="8">
        <f>'1950-2019'!M40/1000</f>
        <v>4360</v>
      </c>
      <c r="N40" s="8">
        <f>'1950-2019'!N40/1000</f>
        <v>3118</v>
      </c>
      <c r="O40" s="8">
        <f>'1950-2019'!O40/1000</f>
        <v>17498</v>
      </c>
      <c r="P40" s="8">
        <f>'1950-2019'!P40/1000</f>
        <v>50678.6</v>
      </c>
      <c r="Q40" s="8">
        <f>'1950-2019'!Q40/1000</f>
        <v>1513.747</v>
      </c>
      <c r="R40" s="1"/>
    </row>
    <row r="41" spans="1:18" ht="15" customHeight="1">
      <c r="A41" s="1"/>
      <c r="B41" s="4">
        <v>1985</v>
      </c>
      <c r="C41" s="8">
        <f>'1950-2019'!C41/1000</f>
        <v>6622.4</v>
      </c>
      <c r="D41" s="8">
        <f>'1950-2019'!D41/1000</f>
        <v>3316.6</v>
      </c>
      <c r="E41" s="8">
        <f>'1950-2019'!E41/1000</f>
        <v>9928.985</v>
      </c>
      <c r="F41" s="8">
        <f>'1950-2019'!F41/1000</f>
        <v>5230</v>
      </c>
      <c r="G41" s="8">
        <f>'1950-2019'!G41/1000</f>
        <v>15842</v>
      </c>
      <c r="H41" s="8">
        <f>'1950-2019'!H41/1000</f>
        <v>3975</v>
      </c>
      <c r="I41" s="8">
        <f>'1950-2019'!I41/1000</f>
        <v>2570.03</v>
      </c>
      <c r="J41" s="8">
        <f>'1950-2019'!J41/1000</f>
        <v>3528.698</v>
      </c>
      <c r="K41" s="8">
        <f>'1950-2019'!K41/1000</f>
        <v>4194.169</v>
      </c>
      <c r="L41" s="8">
        <f>'1950-2019'!L41/1000</f>
        <v>142539</v>
      </c>
      <c r="M41" s="8">
        <f>'1950-2019'!M41/1000</f>
        <v>4493</v>
      </c>
      <c r="N41" s="8">
        <f>'1950-2019'!N41/1000</f>
        <v>3189</v>
      </c>
      <c r="O41" s="8">
        <f>'1950-2019'!O41/1000</f>
        <v>17974</v>
      </c>
      <c r="P41" s="8">
        <f>'1950-2019'!P41/1000</f>
        <v>50857.5</v>
      </c>
      <c r="Q41" s="8">
        <f>'1950-2019'!Q41/1000</f>
        <v>1523.486</v>
      </c>
      <c r="R41" s="1"/>
    </row>
    <row r="42" spans="1:18" ht="15" customHeight="1">
      <c r="A42" s="1"/>
      <c r="B42" s="4">
        <v>1986</v>
      </c>
      <c r="C42" s="8">
        <f>'1950-2019'!C42/1000</f>
        <v>6717.9</v>
      </c>
      <c r="D42" s="8">
        <f>'1950-2019'!D42/1000</f>
        <v>3361.7</v>
      </c>
      <c r="E42" s="8">
        <f>'1950-2019'!E42/1000</f>
        <v>9986.424</v>
      </c>
      <c r="F42" s="8">
        <f>'1950-2019'!F42/1000</f>
        <v>5234</v>
      </c>
      <c r="G42" s="8">
        <f>'1950-2019'!G42/1000</f>
        <v>16028</v>
      </c>
      <c r="H42" s="8">
        <f>'1950-2019'!H42/1000</f>
        <v>4052</v>
      </c>
      <c r="I42" s="8">
        <f>'1950-2019'!I42/1000</f>
        <v>2587.716</v>
      </c>
      <c r="J42" s="8">
        <f>'1950-2019'!J42/1000</f>
        <v>3560.388</v>
      </c>
      <c r="K42" s="8">
        <f>'1950-2019'!K42/1000</f>
        <v>4234.319</v>
      </c>
      <c r="L42" s="8">
        <f>'1950-2019'!L42/1000</f>
        <v>143527.861</v>
      </c>
      <c r="M42" s="8">
        <f>'1950-2019'!M42/1000</f>
        <v>4640</v>
      </c>
      <c r="N42" s="8">
        <f>'1950-2019'!N42/1000</f>
        <v>3270</v>
      </c>
      <c r="O42" s="8">
        <f>'1950-2019'!O42/1000</f>
        <v>18487</v>
      </c>
      <c r="P42" s="8">
        <f>'1950-2019'!P42/1000</f>
        <v>51025.2</v>
      </c>
      <c r="Q42" s="8">
        <f>'1950-2019'!Q42/1000</f>
        <v>1534.076</v>
      </c>
      <c r="R42" s="1"/>
    </row>
    <row r="43" spans="1:18" ht="15" customHeight="1">
      <c r="A43" s="1"/>
      <c r="B43" s="4">
        <v>1987</v>
      </c>
      <c r="C43" s="8">
        <f>'1950-2019'!C43/1000</f>
        <v>6822.7</v>
      </c>
      <c r="D43" s="8">
        <f>'1950-2019'!D43/1000</f>
        <v>3411.9</v>
      </c>
      <c r="E43" s="8">
        <f>'1950-2019'!E43/1000</f>
        <v>10042.811</v>
      </c>
      <c r="F43" s="8">
        <f>'1950-2019'!F43/1000</f>
        <v>5266</v>
      </c>
      <c r="G43" s="8">
        <f>'1950-2019'!G43/1000</f>
        <v>16244</v>
      </c>
      <c r="H43" s="8">
        <f>'1950-2019'!H43/1000</f>
        <v>4134</v>
      </c>
      <c r="I43" s="8">
        <f>'1950-2019'!I43/1000</f>
        <v>2612.068</v>
      </c>
      <c r="J43" s="8">
        <f>'1950-2019'!J43/1000</f>
        <v>3597.439</v>
      </c>
      <c r="K43" s="8">
        <f>'1950-2019'!K43/1000</f>
        <v>4273.612</v>
      </c>
      <c r="L43" s="8">
        <f>'1950-2019'!L43/1000</f>
        <v>144783.723</v>
      </c>
      <c r="M43" s="8">
        <f>'1950-2019'!M43/1000</f>
        <v>4797</v>
      </c>
      <c r="N43" s="8">
        <f>'1950-2019'!N43/1000</f>
        <v>3360</v>
      </c>
      <c r="O43" s="8">
        <f>'1950-2019'!O43/1000</f>
        <v>19026</v>
      </c>
      <c r="P43" s="8">
        <f>'1950-2019'!P43/1000</f>
        <v>51260.9</v>
      </c>
      <c r="Q43" s="8">
        <f>'1950-2019'!Q43/1000</f>
        <v>1546.304</v>
      </c>
      <c r="R43" s="1"/>
    </row>
    <row r="44" spans="1:18" ht="15" customHeight="1">
      <c r="A44" s="1"/>
      <c r="B44" s="4">
        <v>1988</v>
      </c>
      <c r="C44" s="8">
        <f>'1950-2019'!C44/1000</f>
        <v>6929</v>
      </c>
      <c r="D44" s="8">
        <f>'1950-2019'!D44/1000</f>
        <v>3457</v>
      </c>
      <c r="E44" s="8">
        <f>'1950-2019'!E44/1000</f>
        <v>10089.75</v>
      </c>
      <c r="F44" s="8">
        <f>'1950-2019'!F44/1000</f>
        <v>5396.7</v>
      </c>
      <c r="G44" s="8">
        <f>'1950-2019'!G44/1000</f>
        <v>16332</v>
      </c>
      <c r="H44" s="8">
        <f>'1950-2019'!H44/1000</f>
        <v>4213</v>
      </c>
      <c r="I44" s="8">
        <f>'1950-2019'!I44/1000</f>
        <v>2641.097</v>
      </c>
      <c r="J44" s="8">
        <f>'1950-2019'!J44/1000</f>
        <v>3635.295</v>
      </c>
      <c r="K44" s="8">
        <f>'1950-2019'!K44/1000</f>
        <v>4303.399</v>
      </c>
      <c r="L44" s="8">
        <f>'1950-2019'!L44/1000</f>
        <v>145988.334</v>
      </c>
      <c r="M44" s="8">
        <f>'1950-2019'!M44/1000</f>
        <v>4952</v>
      </c>
      <c r="N44" s="8">
        <f>'1950-2019'!N44/1000</f>
        <v>3446</v>
      </c>
      <c r="O44" s="8">
        <f>'1950-2019'!O44/1000</f>
        <v>19430</v>
      </c>
      <c r="P44" s="8">
        <f>'1950-2019'!P44/1000</f>
        <v>51484.2</v>
      </c>
      <c r="Q44" s="8">
        <f>'1950-2019'!Q44/1000</f>
        <v>1558.137</v>
      </c>
      <c r="R44" s="1"/>
    </row>
    <row r="45" spans="1:18" ht="15" customHeight="1">
      <c r="A45" s="1"/>
      <c r="B45" s="4">
        <v>1989</v>
      </c>
      <c r="C45" s="8">
        <f>'1950-2019'!C45/1000</f>
        <v>7014.2</v>
      </c>
      <c r="D45" s="8">
        <f>'1950-2019'!D45/1000</f>
        <v>3448.6</v>
      </c>
      <c r="E45" s="8">
        <f>'1950-2019'!E45/1000</f>
        <v>10151.806</v>
      </c>
      <c r="F45" s="8">
        <f>'1950-2019'!F45/1000</f>
        <v>5400.841</v>
      </c>
      <c r="G45" s="8">
        <f>'1950-2019'!G45/1000</f>
        <v>16537</v>
      </c>
      <c r="H45" s="8">
        <f>'1950-2019'!H45/1000</f>
        <v>4290.4</v>
      </c>
      <c r="I45" s="8">
        <f>'1950-2019'!I45/1000</f>
        <v>2665.77</v>
      </c>
      <c r="J45" s="8">
        <f>'1950-2019'!J45/1000</f>
        <v>3674.802</v>
      </c>
      <c r="K45" s="8">
        <f>'1950-2019'!K45/1000</f>
        <v>4335.36</v>
      </c>
      <c r="L45" s="8">
        <f>'1950-2019'!L45/1000</f>
        <v>147021.9</v>
      </c>
      <c r="M45" s="8">
        <f>'1950-2019'!M45/1000</f>
        <v>5109</v>
      </c>
      <c r="N45" s="8">
        <f>'1950-2019'!N45/1000</f>
        <v>3534</v>
      </c>
      <c r="O45" s="8">
        <f>'1950-2019'!O45/1000</f>
        <v>19905</v>
      </c>
      <c r="P45" s="8">
        <f>'1950-2019'!P45/1000</f>
        <v>51701.9</v>
      </c>
      <c r="Q45" s="8">
        <f>'1950-2019'!Q45/1000</f>
        <v>1565.662</v>
      </c>
      <c r="R45" s="1"/>
    </row>
    <row r="46" spans="1:18" ht="15" customHeight="1">
      <c r="A46" s="1"/>
      <c r="B46" s="4">
        <v>1990</v>
      </c>
      <c r="C46" s="8">
        <f>'1950-2019'!C46/1000</f>
        <v>7131.9</v>
      </c>
      <c r="D46" s="8">
        <f>'1950-2019'!D46/1000</f>
        <v>3514.9</v>
      </c>
      <c r="E46" s="8">
        <f>'1950-2019'!E46/1000</f>
        <v>10188.942</v>
      </c>
      <c r="F46" s="8">
        <f>'1950-2019'!F46/1000</f>
        <v>5424.4</v>
      </c>
      <c r="G46" s="8">
        <f>'1950-2019'!G46/1000</f>
        <v>16690</v>
      </c>
      <c r="H46" s="8">
        <f>'1950-2019'!H46/1000</f>
        <v>4367</v>
      </c>
      <c r="I46" s="8">
        <f>'1950-2019'!I46/1000</f>
        <v>2668.14</v>
      </c>
      <c r="J46" s="8">
        <f>'1950-2019'!J46/1000</f>
        <v>3693.708</v>
      </c>
      <c r="K46" s="8">
        <f>'1950-2019'!K46/1000</f>
        <v>4359.377</v>
      </c>
      <c r="L46" s="8">
        <f>'1950-2019'!L46/1000</f>
        <v>147665.1</v>
      </c>
      <c r="M46" s="8">
        <f>'1950-2019'!M46/1000</f>
        <v>5248</v>
      </c>
      <c r="N46" s="8">
        <f>'1950-2019'!N46/1000</f>
        <v>3622</v>
      </c>
      <c r="O46" s="8">
        <f>'1950-2019'!O46/1000</f>
        <v>20322</v>
      </c>
      <c r="P46" s="8">
        <f>'1950-2019'!P46/1000</f>
        <v>51556.5</v>
      </c>
      <c r="Q46" s="8">
        <f>'1950-2019'!Q46/1000</f>
        <v>1570.599</v>
      </c>
      <c r="R46" s="1"/>
    </row>
    <row r="47" spans="1:18" ht="15" customHeight="1">
      <c r="A47" s="1"/>
      <c r="B47" s="4">
        <v>1991</v>
      </c>
      <c r="C47" s="8">
        <f>'1950-2019'!C47/1000</f>
        <v>7218.5</v>
      </c>
      <c r="D47" s="8">
        <f>'1950-2019'!D47/1000</f>
        <v>3574.5</v>
      </c>
      <c r="E47" s="8">
        <f>'1950-2019'!E47/1000</f>
        <v>10189.753</v>
      </c>
      <c r="F47" s="8">
        <f>'1950-2019'!F47/1000</f>
        <v>5453.3</v>
      </c>
      <c r="G47" s="8">
        <f>'1950-2019'!G47/1000</f>
        <v>16793</v>
      </c>
      <c r="H47" s="8">
        <f>'1950-2019'!H47/1000</f>
        <v>4422</v>
      </c>
      <c r="I47" s="8">
        <f>'1950-2019'!I47/1000</f>
        <v>2658.161</v>
      </c>
      <c r="J47" s="8">
        <f>'1950-2019'!J47/1000</f>
        <v>3701.968</v>
      </c>
      <c r="K47" s="8">
        <f>'1950-2019'!K47/1000</f>
        <v>4364.077</v>
      </c>
      <c r="L47" s="8">
        <f>'1950-2019'!L47/1000</f>
        <v>148273.7</v>
      </c>
      <c r="M47" s="8">
        <f>'1950-2019'!M47/1000</f>
        <v>5358</v>
      </c>
      <c r="N47" s="8">
        <f>'1950-2019'!N47/1000</f>
        <v>3714</v>
      </c>
      <c r="O47" s="8">
        <f>'1950-2019'!O47/1000</f>
        <v>20708</v>
      </c>
      <c r="P47" s="8">
        <f>'1950-2019'!P47/1000</f>
        <v>51623.5</v>
      </c>
      <c r="Q47" s="8">
        <f>'1950-2019'!Q47/1000</f>
        <v>1567.749</v>
      </c>
      <c r="R47" s="1"/>
    </row>
    <row r="48" spans="1:18" ht="15" customHeight="1">
      <c r="A48" s="1"/>
      <c r="B48" s="4">
        <v>1992</v>
      </c>
      <c r="C48" s="8">
        <f>'1950-2019'!C48/1000</f>
        <v>7324.1</v>
      </c>
      <c r="D48" s="8">
        <f>'1950-2019'!D48/1000</f>
        <v>3648.9</v>
      </c>
      <c r="E48" s="8">
        <f>'1950-2019'!E48/1000</f>
        <v>10198.346</v>
      </c>
      <c r="F48" s="8">
        <f>'1950-2019'!F48/1000</f>
        <v>5467.4</v>
      </c>
      <c r="G48" s="8">
        <f>'1950-2019'!G48/1000</f>
        <v>16964</v>
      </c>
      <c r="H48" s="8">
        <f>'1950-2019'!H48/1000</f>
        <v>4484</v>
      </c>
      <c r="I48" s="8">
        <f>'1950-2019'!I48/1000</f>
        <v>2643</v>
      </c>
      <c r="J48" s="8">
        <f>'1950-2019'!J48/1000</f>
        <v>3706.299</v>
      </c>
      <c r="K48" s="8">
        <f>'1950-2019'!K48/1000</f>
        <v>4356.877</v>
      </c>
      <c r="L48" s="8">
        <f>'1950-2019'!L48/1000</f>
        <v>148514.7</v>
      </c>
      <c r="M48" s="8">
        <f>'1950-2019'!M48/1000</f>
        <v>5505.6</v>
      </c>
      <c r="N48" s="8">
        <f>'1950-2019'!N48/1000</f>
        <v>3809</v>
      </c>
      <c r="O48" s="8">
        <f>'1950-2019'!O48/1000</f>
        <v>21207</v>
      </c>
      <c r="P48" s="8">
        <f>'1950-2019'!P48/1000</f>
        <v>51708.2</v>
      </c>
      <c r="Q48" s="8">
        <f>'1950-2019'!Q48/1000</f>
        <v>1554.878</v>
      </c>
      <c r="R48" s="1"/>
    </row>
    <row r="49" spans="1:18" ht="15" customHeight="1">
      <c r="A49" s="1"/>
      <c r="B49" s="4">
        <v>1993</v>
      </c>
      <c r="C49" s="8">
        <f>'1950-2019'!C49/1000</f>
        <v>7440</v>
      </c>
      <c r="D49" s="8">
        <f>'1950-2019'!D49/1000</f>
        <v>3722.3</v>
      </c>
      <c r="E49" s="8">
        <f>'1950-2019'!E49/1000</f>
        <v>10234.593</v>
      </c>
      <c r="F49" s="8">
        <f>'1950-2019'!F49/1000</f>
        <v>5345.8</v>
      </c>
      <c r="G49" s="8">
        <f>'1950-2019'!G49/1000</f>
        <v>16986</v>
      </c>
      <c r="H49" s="8">
        <f>'1950-2019'!H49/1000</f>
        <v>4502</v>
      </c>
      <c r="I49" s="8">
        <f>'1950-2019'!I49/1000</f>
        <v>2585.675</v>
      </c>
      <c r="J49" s="8">
        <f>'1950-2019'!J49/1000</f>
        <v>3693.929</v>
      </c>
      <c r="K49" s="8">
        <f>'1950-2019'!K49/1000</f>
        <v>4345.577</v>
      </c>
      <c r="L49" s="8">
        <f>'1950-2019'!L49/1000</f>
        <v>148561.7</v>
      </c>
      <c r="M49" s="8">
        <f>'1950-2019'!M49/1000</f>
        <v>5567.2</v>
      </c>
      <c r="N49" s="8">
        <f>'1950-2019'!N49/1000</f>
        <v>4254</v>
      </c>
      <c r="O49" s="8">
        <f>'1950-2019'!O49/1000</f>
        <v>21703</v>
      </c>
      <c r="P49" s="8">
        <f>'1950-2019'!P49/1000</f>
        <v>51870.4</v>
      </c>
      <c r="Q49" s="8">
        <f>'1950-2019'!Q49/1000</f>
        <v>1511.303</v>
      </c>
      <c r="R49" s="1"/>
    </row>
    <row r="50" spans="1:18" ht="15" customHeight="1">
      <c r="A50" s="1"/>
      <c r="B50" s="4">
        <v>1994</v>
      </c>
      <c r="C50" s="8">
        <f>'1950-2019'!C50/1000</f>
        <v>7549.6</v>
      </c>
      <c r="D50" s="8">
        <f>'1950-2019'!D50/1000</f>
        <v>3740.2</v>
      </c>
      <c r="E50" s="8">
        <f>'1950-2019'!E50/1000</f>
        <v>10243.506</v>
      </c>
      <c r="F50" s="8">
        <f>'1950-2019'!F50/1000</f>
        <v>4929.9</v>
      </c>
      <c r="G50" s="8">
        <f>'1950-2019'!G50/1000</f>
        <v>16942</v>
      </c>
      <c r="H50" s="8">
        <f>'1950-2019'!H50/1000</f>
        <v>4463</v>
      </c>
      <c r="I50" s="8">
        <f>'1950-2019'!I50/1000</f>
        <v>2540.904</v>
      </c>
      <c r="J50" s="8">
        <f>'1950-2019'!J50/1000</f>
        <v>3671.296</v>
      </c>
      <c r="K50" s="8">
        <f>'1950-2019'!K50/1000</f>
        <v>4350.485</v>
      </c>
      <c r="L50" s="8">
        <f>'1950-2019'!L50/1000</f>
        <v>148355.9</v>
      </c>
      <c r="M50" s="8">
        <f>'1950-2019'!M50/1000</f>
        <v>5579.7</v>
      </c>
      <c r="N50" s="8">
        <f>'1950-2019'!N50/1000</f>
        <v>4361</v>
      </c>
      <c r="O50" s="8">
        <f>'1950-2019'!O50/1000</f>
        <v>22192</v>
      </c>
      <c r="P50" s="8">
        <f>'1950-2019'!P50/1000</f>
        <v>51715.4</v>
      </c>
      <c r="Q50" s="8">
        <f>'1950-2019'!Q50/1000</f>
        <v>1476.952</v>
      </c>
      <c r="R50" s="1"/>
    </row>
    <row r="51" spans="1:18" ht="15" customHeight="1">
      <c r="A51" s="1"/>
      <c r="B51" s="4">
        <v>1995</v>
      </c>
      <c r="C51" s="8">
        <f>'1950-2019'!C51/1000</f>
        <v>7643.5</v>
      </c>
      <c r="D51" s="8">
        <f>'1950-2019'!D51/1000</f>
        <v>3753.5</v>
      </c>
      <c r="E51" s="8">
        <f>'1950-2019'!E51/1000</f>
        <v>10210.403</v>
      </c>
      <c r="F51" s="8">
        <f>'1950-2019'!F51/1000</f>
        <v>4794.2</v>
      </c>
      <c r="G51" s="8">
        <f>'1950-2019'!G51/1000</f>
        <v>16679</v>
      </c>
      <c r="H51" s="8">
        <f>'1950-2019'!H51/1000</f>
        <v>4483</v>
      </c>
      <c r="I51" s="8">
        <f>'1950-2019'!I51/1000</f>
        <v>2500.58</v>
      </c>
      <c r="J51" s="8">
        <f>'1950-2019'!J51/1000</f>
        <v>3642.991</v>
      </c>
      <c r="K51" s="8">
        <f>'1950-2019'!K51/1000</f>
        <v>4345.685</v>
      </c>
      <c r="L51" s="8">
        <f>'1950-2019'!L51/1000</f>
        <v>148459.9</v>
      </c>
      <c r="M51" s="8">
        <f>'1950-2019'!M51/1000</f>
        <v>5633.8</v>
      </c>
      <c r="N51" s="8">
        <f>'1950-2019'!N51/1000</f>
        <v>4450</v>
      </c>
      <c r="O51" s="8">
        <f>'1950-2019'!O51/1000</f>
        <v>22563</v>
      </c>
      <c r="P51" s="8">
        <f>'1950-2019'!P51/1000</f>
        <v>51300.4</v>
      </c>
      <c r="Q51" s="8">
        <f>'1950-2019'!Q51/1000</f>
        <v>1448.075</v>
      </c>
      <c r="R51" s="1"/>
    </row>
    <row r="52" spans="1:18" ht="15" customHeight="1">
      <c r="A52" s="1"/>
      <c r="B52" s="4">
        <v>1996</v>
      </c>
      <c r="C52" s="8">
        <f>'1950-2019'!C52/1000</f>
        <v>7726.2</v>
      </c>
      <c r="D52" s="8">
        <f>'1950-2019'!D52/1000</f>
        <v>3766.4</v>
      </c>
      <c r="E52" s="8">
        <f>'1950-2019'!E52/1000</f>
        <v>10177.258</v>
      </c>
      <c r="F52" s="8">
        <f>'1950-2019'!F52/1000</f>
        <v>4674.5</v>
      </c>
      <c r="G52" s="8">
        <f>'1950-2019'!G52/1000</f>
        <v>16544</v>
      </c>
      <c r="H52" s="8">
        <f>'1950-2019'!H52/1000</f>
        <v>4545</v>
      </c>
      <c r="I52" s="8">
        <f>'1950-2019'!I52/1000</f>
        <v>2469.531</v>
      </c>
      <c r="J52" s="8">
        <f>'1950-2019'!J52/1000</f>
        <v>3615.212</v>
      </c>
      <c r="K52" s="8">
        <f>'1950-2019'!K52/1000</f>
        <v>4331.87</v>
      </c>
      <c r="L52" s="8">
        <f>'1950-2019'!L52/1000</f>
        <v>148291.6</v>
      </c>
      <c r="M52" s="8">
        <f>'1950-2019'!M52/1000</f>
        <v>5701.4</v>
      </c>
      <c r="N52" s="8">
        <f>'1950-2019'!N52/1000</f>
        <v>4527.6</v>
      </c>
      <c r="O52" s="8">
        <f>'1950-2019'!O52/1000</f>
        <v>23007</v>
      </c>
      <c r="P52" s="8">
        <f>'1950-2019'!P52/1000</f>
        <v>50874.1</v>
      </c>
      <c r="Q52" s="8">
        <f>'1950-2019'!Q52/1000</f>
        <v>1425.192</v>
      </c>
      <c r="R52" s="1"/>
    </row>
    <row r="53" spans="1:18" ht="15" customHeight="1">
      <c r="A53" s="1"/>
      <c r="B53" s="4">
        <v>1997</v>
      </c>
      <c r="C53" s="8">
        <f>'1950-2019'!C53/1000</f>
        <v>7799.8</v>
      </c>
      <c r="D53" s="8">
        <f>'1950-2019'!D53/1000</f>
        <v>3780.7</v>
      </c>
      <c r="E53" s="8">
        <f>'1950-2019'!E53/1000</f>
        <v>10141.88</v>
      </c>
      <c r="F53" s="8">
        <f>'1950-2019'!F53/1000</f>
        <v>4558.4</v>
      </c>
      <c r="G53" s="8">
        <f>'1950-2019'!G53/1000</f>
        <v>15993</v>
      </c>
      <c r="H53" s="8">
        <f>'1950-2019'!H53/1000</f>
        <v>4607</v>
      </c>
      <c r="I53" s="8">
        <f>'1950-2019'!I53/1000</f>
        <v>2444.912</v>
      </c>
      <c r="J53" s="8">
        <f>'1950-2019'!J53/1000</f>
        <v>3588.013</v>
      </c>
      <c r="K53" s="8">
        <f>'1950-2019'!K53/1000</f>
        <v>4317.513</v>
      </c>
      <c r="L53" s="8">
        <f>'1950-2019'!L53/1000</f>
        <v>148028.6</v>
      </c>
      <c r="M53" s="8">
        <f>'1950-2019'!M53/1000</f>
        <v>5769.1</v>
      </c>
      <c r="N53" s="8">
        <f>'1950-2019'!N53/1000</f>
        <v>4605.5</v>
      </c>
      <c r="O53" s="8">
        <f>'1950-2019'!O53/1000</f>
        <v>23444</v>
      </c>
      <c r="P53" s="8">
        <f>'1950-2019'!P53/1000</f>
        <v>50400</v>
      </c>
      <c r="Q53" s="8">
        <f>'1950-2019'!Q53/1000</f>
        <v>1405.996</v>
      </c>
      <c r="R53" s="1"/>
    </row>
    <row r="54" spans="1:18" ht="15" customHeight="1">
      <c r="A54" s="1"/>
      <c r="B54" s="4">
        <v>1998</v>
      </c>
      <c r="C54" s="8">
        <f>'1950-2019'!C54/1000</f>
        <v>7876.7</v>
      </c>
      <c r="D54" s="8">
        <f>'1950-2019'!D54/1000</f>
        <v>3791.226</v>
      </c>
      <c r="E54" s="8">
        <f>'1950-2019'!E54/1000</f>
        <v>10092.986</v>
      </c>
      <c r="F54" s="8">
        <f>'1950-2019'!F54/1000</f>
        <v>4504.9</v>
      </c>
      <c r="G54" s="8">
        <f>'1950-2019'!G54/1000</f>
        <v>15804</v>
      </c>
      <c r="H54" s="8">
        <f>'1950-2019'!H54/1000</f>
        <v>4668</v>
      </c>
      <c r="I54" s="8">
        <f>'1950-2019'!I54/1000</f>
        <v>2420.789</v>
      </c>
      <c r="J54" s="8">
        <f>'1950-2019'!J54/1000</f>
        <v>3562.261</v>
      </c>
      <c r="K54" s="8">
        <f>'1950-2019'!K54/1000</f>
        <v>3655.614</v>
      </c>
      <c r="L54" s="8">
        <f>'1950-2019'!L54/1000</f>
        <v>147802.1</v>
      </c>
      <c r="M54" s="8">
        <f>'1950-2019'!M54/1000</f>
        <v>5875.8</v>
      </c>
      <c r="N54" s="8">
        <f>'1950-2019'!N54/1000</f>
        <v>4681.3</v>
      </c>
      <c r="O54" s="8">
        <f>'1950-2019'!O54/1000</f>
        <v>23868</v>
      </c>
      <c r="P54" s="8">
        <f>'1950-2019'!P54/1000</f>
        <v>49973.5</v>
      </c>
      <c r="Q54" s="8">
        <f>'1950-2019'!Q54/1000</f>
        <v>1393.074</v>
      </c>
      <c r="R54" s="1"/>
    </row>
    <row r="55" spans="1:18" ht="15" customHeight="1">
      <c r="A55" s="1"/>
      <c r="B55" s="4">
        <v>1999</v>
      </c>
      <c r="C55" s="8">
        <f>'1950-2019'!C55/1000</f>
        <v>7949.3</v>
      </c>
      <c r="D55" s="8">
        <f>'1950-2019'!D55/1000</f>
        <v>3798.239</v>
      </c>
      <c r="E55" s="8">
        <f>'1950-2019'!E55/1000</f>
        <v>10045.237</v>
      </c>
      <c r="F55" s="8">
        <f>'1950-2019'!F55/1000</f>
        <v>4469.8</v>
      </c>
      <c r="G55" s="8">
        <f>'1950-2019'!G55/1000</f>
        <v>15000</v>
      </c>
      <c r="H55" s="8">
        <f>'1950-2019'!H55/1000</f>
        <v>4732</v>
      </c>
      <c r="I55" s="8">
        <f>'1950-2019'!I55/1000</f>
        <v>2399.248</v>
      </c>
      <c r="J55" s="8">
        <f>'1950-2019'!J55/1000</f>
        <v>3536.401</v>
      </c>
      <c r="K55" s="8">
        <f>'1950-2019'!K55/1000</f>
        <v>3649.93</v>
      </c>
      <c r="L55" s="8">
        <f>'1950-2019'!L55/1000</f>
        <v>147539.4</v>
      </c>
      <c r="M55" s="8">
        <f>'1950-2019'!M55/1000</f>
        <v>6001.3</v>
      </c>
      <c r="N55" s="8">
        <f>'1950-2019'!N55/1000</f>
        <v>4738.2</v>
      </c>
      <c r="O55" s="8">
        <f>'1950-2019'!O55/1000</f>
        <v>24231</v>
      </c>
      <c r="P55" s="8">
        <f>'1950-2019'!P55/1000</f>
        <v>49544.8</v>
      </c>
      <c r="Q55" s="8">
        <f>'1950-2019'!Q55/1000</f>
        <v>1379.237</v>
      </c>
      <c r="R55" s="1"/>
    </row>
    <row r="56" spans="1:18" ht="15" customHeight="1">
      <c r="A56" s="1"/>
      <c r="B56" s="4">
        <v>2000</v>
      </c>
      <c r="C56" s="8">
        <f>'1950-2019'!C56/1000</f>
        <v>8032.8</v>
      </c>
      <c r="D56" s="8">
        <f>'1950-2019'!D56/1000</f>
        <v>3803.395</v>
      </c>
      <c r="E56" s="8">
        <f>'1950-2019'!E56/1000</f>
        <v>10019.48</v>
      </c>
      <c r="F56" s="8">
        <f>'1950-2019'!F56/1000</f>
        <v>4435.2</v>
      </c>
      <c r="G56" s="8">
        <f>'1950-2019'!G56/1000</f>
        <v>14900</v>
      </c>
      <c r="H56" s="8">
        <f>'1950-2019'!H56/1000</f>
        <v>4900</v>
      </c>
      <c r="I56" s="8">
        <f>'1950-2019'!I56/1000</f>
        <v>2381.715</v>
      </c>
      <c r="J56" s="8">
        <f>'1950-2019'!J56/1000</f>
        <v>3512.074</v>
      </c>
      <c r="K56" s="8">
        <f>'1950-2019'!K56/1000</f>
        <v>3644.07</v>
      </c>
      <c r="L56" s="8">
        <f>'1950-2019'!L56/1000</f>
        <v>146890.1</v>
      </c>
      <c r="M56" s="8">
        <f>'1950-2019'!M56/1000</f>
        <v>6126.7</v>
      </c>
      <c r="N56" s="8">
        <f>'1950-2019'!N56/1000</f>
        <v>4502</v>
      </c>
      <c r="O56" s="8">
        <f>'1950-2019'!O56/1000</f>
        <v>24500</v>
      </c>
      <c r="P56" s="8">
        <f>'1950-2019'!P56/1000</f>
        <v>49115</v>
      </c>
      <c r="Q56" s="8">
        <f>'1950-2019'!Q56/1000</f>
        <v>1401.25</v>
      </c>
      <c r="R56" s="1"/>
    </row>
    <row r="57" spans="1:18" ht="15" customHeight="1">
      <c r="A57" s="1"/>
      <c r="B57" s="4">
        <v>2001</v>
      </c>
      <c r="C57" s="8">
        <f>'1950-2019'!C57/1000</f>
        <v>8114.3</v>
      </c>
      <c r="D57" s="8">
        <f>'1950-2019'!D57/1000</f>
        <v>3802.371</v>
      </c>
      <c r="E57" s="8">
        <f>'1950-2019'!E57/1000</f>
        <v>9990.435</v>
      </c>
      <c r="F57" s="8">
        <f>'1950-2019'!F57/1000</f>
        <v>4401.4</v>
      </c>
      <c r="G57" s="8">
        <f>'1950-2019'!G57/1000</f>
        <v>14800</v>
      </c>
      <c r="H57" s="8">
        <f>'1950-2019'!H57/1000</f>
        <v>4900</v>
      </c>
      <c r="I57" s="8">
        <f>'1950-2019'!I57/1000</f>
        <v>2353.384</v>
      </c>
      <c r="J57" s="8">
        <f>'1950-2019'!J57/1000</f>
        <v>3486.998</v>
      </c>
      <c r="K57" s="8">
        <f>'1950-2019'!K57/1000</f>
        <v>3635.112</v>
      </c>
      <c r="L57" s="8">
        <f>'1950-2019'!L57/1000</f>
        <v>146303.6</v>
      </c>
      <c r="M57" s="8">
        <f>'1950-2019'!M57/1000</f>
        <v>6264.6</v>
      </c>
      <c r="N57" s="8">
        <f>'1950-2019'!N57/1000</f>
        <v>4845.3</v>
      </c>
      <c r="O57" s="8">
        <f>'1950-2019'!O57/1000</f>
        <v>24900</v>
      </c>
      <c r="P57" s="8">
        <f>'1950-2019'!P57/1000</f>
        <v>48663.6</v>
      </c>
      <c r="Q57" s="8">
        <f>'1950-2019'!Q57/1000</f>
        <v>1392.72</v>
      </c>
      <c r="R57" s="1"/>
    </row>
    <row r="58" spans="1:18" ht="15" customHeight="1">
      <c r="A58" s="1"/>
      <c r="B58" s="4">
        <v>2002</v>
      </c>
      <c r="C58" s="8">
        <f>'1950-2019'!C58/1000</f>
        <v>8191.4</v>
      </c>
      <c r="D58" s="8">
        <f>'1950-2019'!D58/1000</f>
        <v>3212.878</v>
      </c>
      <c r="E58" s="8">
        <f>'1950-2019'!E58/1000</f>
        <v>9950.941</v>
      </c>
      <c r="F58" s="8">
        <f>'1950-2019'!F58/1000</f>
        <v>4371.534</v>
      </c>
      <c r="G58" s="8">
        <f>'1950-2019'!G58/1000</f>
        <v>14851.1</v>
      </c>
      <c r="H58" s="8">
        <f>'1950-2019'!H58/1000</f>
        <v>4946.5</v>
      </c>
      <c r="I58" s="8">
        <f>'1950-2019'!I58/1000</f>
        <v>2320.956</v>
      </c>
      <c r="J58" s="8">
        <f>'1950-2019'!J58/1000</f>
        <v>3454.637</v>
      </c>
      <c r="K58" s="8">
        <f>'1950-2019'!K58/1000</f>
        <v>3627.812</v>
      </c>
      <c r="L58" s="8">
        <f>'1950-2019'!L58/1000</f>
        <v>145649.3</v>
      </c>
      <c r="M58" s="8">
        <f>'1950-2019'!M58/1000</f>
        <v>6371.2</v>
      </c>
      <c r="N58" s="8">
        <f>'1950-2019'!N58/1000</f>
        <v>4474</v>
      </c>
      <c r="O58" s="8">
        <f>'1950-2019'!O58/1000</f>
        <v>25115.8</v>
      </c>
      <c r="P58" s="8">
        <f>'1950-2019'!P58/1000</f>
        <v>48240.9</v>
      </c>
      <c r="Q58" s="8">
        <f>'1950-2019'!Q58/1000</f>
        <v>1383.51</v>
      </c>
      <c r="R58" s="1"/>
    </row>
    <row r="59" spans="1:18" ht="15" customHeight="1">
      <c r="A59" s="1"/>
      <c r="B59" s="4">
        <v>2003</v>
      </c>
      <c r="C59" s="8">
        <f>'1950-2019'!C59/1000</f>
        <v>8269.2</v>
      </c>
      <c r="D59" s="8">
        <f>'1950-2019'!D59/1000</f>
        <v>3210.307</v>
      </c>
      <c r="E59" s="8">
        <f>'1950-2019'!E59/1000</f>
        <v>9898.59</v>
      </c>
      <c r="F59" s="8">
        <f>'1950-2019'!F59/1000</f>
        <v>4342.6</v>
      </c>
      <c r="G59" s="8">
        <f>'1950-2019'!G59/1000</f>
        <v>14866.9</v>
      </c>
      <c r="H59" s="8">
        <f>'1950-2019'!H59/1000</f>
        <v>4984.4</v>
      </c>
      <c r="I59" s="8">
        <f>'1950-2019'!I59/1000</f>
        <v>2299.39</v>
      </c>
      <c r="J59" s="8">
        <f>'1950-2019'!J59/1000</f>
        <v>3431.497</v>
      </c>
      <c r="K59" s="8">
        <f>'1950-2019'!K59/1000</f>
        <v>3618.312</v>
      </c>
      <c r="L59" s="8">
        <f>'1950-2019'!L59/1000</f>
        <v>144963.6</v>
      </c>
      <c r="M59" s="8">
        <f>'1950-2019'!M59/1000</f>
        <v>6487.1</v>
      </c>
      <c r="N59" s="8">
        <f>'1950-2019'!N59/1000</f>
        <v>4529.5</v>
      </c>
      <c r="O59" s="8">
        <f>'1950-2019'!O59/1000</f>
        <v>25427.9</v>
      </c>
      <c r="P59" s="8">
        <f>'1950-2019'!P59/1000</f>
        <v>47823.1</v>
      </c>
      <c r="Q59" s="8">
        <f>'1950-2019'!Q59/1000</f>
        <v>1375.19</v>
      </c>
      <c r="R59" s="1"/>
    </row>
    <row r="60" spans="1:18" ht="15" customHeight="1">
      <c r="A60" s="1"/>
      <c r="B60" s="4">
        <v>2004</v>
      </c>
      <c r="C60" s="8">
        <f>'1950-2019'!C60/1000</f>
        <v>8349.1</v>
      </c>
      <c r="D60" s="8">
        <f>'1950-2019'!D60/1000</f>
        <v>3212.227</v>
      </c>
      <c r="E60" s="8">
        <f>'1950-2019'!E60/1000</f>
        <v>9849.062</v>
      </c>
      <c r="F60" s="8">
        <f>'1950-2019'!F60/1000</f>
        <v>4315.2</v>
      </c>
      <c r="G60" s="8">
        <f>'1950-2019'!G60/1000</f>
        <v>14951.2</v>
      </c>
      <c r="H60" s="8">
        <f>'1950-2019'!H60/1000</f>
        <v>5037.3</v>
      </c>
      <c r="I60" s="8">
        <f>'1950-2019'!I60/1000</f>
        <v>2276.52</v>
      </c>
      <c r="J60" s="8">
        <f>'1950-2019'!J60/1000</f>
        <v>3398.929</v>
      </c>
      <c r="K60" s="8">
        <f>'1950-2019'!K60/1000</f>
        <v>3607.435</v>
      </c>
      <c r="L60" s="8">
        <f>'1950-2019'!L60/1000</f>
        <v>144168.2</v>
      </c>
      <c r="M60" s="8">
        <f>'1950-2019'!M60/1000</f>
        <v>6598.8</v>
      </c>
      <c r="N60" s="8">
        <f>'1950-2019'!N60/1000</f>
        <v>4582</v>
      </c>
      <c r="O60" s="8">
        <f>'1950-2019'!O60/1000</f>
        <v>25707.4</v>
      </c>
      <c r="P60" s="8">
        <f>'1950-2019'!P60/1000</f>
        <v>47442.1</v>
      </c>
      <c r="Q60" s="8">
        <f>'1950-2019'!Q60/1000</f>
        <v>1366.25</v>
      </c>
      <c r="R60" s="1"/>
    </row>
    <row r="61" spans="1:18" ht="15" customHeight="1">
      <c r="A61" s="1"/>
      <c r="B61" s="4">
        <v>2005</v>
      </c>
      <c r="C61" s="8">
        <f>'1950-2019'!C61/1000</f>
        <v>8447.4</v>
      </c>
      <c r="D61" s="8">
        <f>'1950-2019'!D61/1000</f>
        <v>3215.8</v>
      </c>
      <c r="E61" s="8">
        <f>'1950-2019'!E61/1000</f>
        <v>9800.073</v>
      </c>
      <c r="F61" s="8">
        <f>'1950-2019'!F61/1000</f>
        <v>4321.5</v>
      </c>
      <c r="G61" s="8">
        <f>'1950-2019'!G61/1000</f>
        <v>15074.767</v>
      </c>
      <c r="H61" s="8">
        <f>'1950-2019'!H61/1000</f>
        <v>5092.8</v>
      </c>
      <c r="I61" s="8">
        <f>'1950-2019'!I61/1000</f>
        <v>2249.724</v>
      </c>
      <c r="J61" s="8">
        <f>'1950-2019'!J61/1000</f>
        <v>3355.22</v>
      </c>
      <c r="K61" s="8">
        <f>'1950-2019'!K61/1000</f>
        <v>3600.436</v>
      </c>
      <c r="L61" s="8">
        <f>'1950-2019'!L61/1000</f>
        <v>143474.2</v>
      </c>
      <c r="M61" s="8">
        <f>'1950-2019'!M61/1000</f>
        <v>6718.9</v>
      </c>
      <c r="N61" s="8">
        <f>'1950-2019'!N61/1000</f>
        <v>4636</v>
      </c>
      <c r="O61" s="8">
        <f>'1950-2019'!O61/1000</f>
        <v>26021.3</v>
      </c>
      <c r="P61" s="8">
        <f>'1950-2019'!P61/1000</f>
        <v>47100.462</v>
      </c>
      <c r="Q61" s="8">
        <f>'1950-2019'!Q61/1000</f>
        <v>1358.85</v>
      </c>
      <c r="R61" s="1"/>
    </row>
    <row r="62" spans="1:18" ht="15" customHeight="1">
      <c r="A62" s="1"/>
      <c r="B62" s="4">
        <v>2006</v>
      </c>
      <c r="C62" s="8">
        <f>'1950-2019'!C62/1000</f>
        <v>8553.1</v>
      </c>
      <c r="D62" s="8">
        <f>'1950-2019'!D62/1000</f>
        <v>3219.234</v>
      </c>
      <c r="E62" s="8">
        <f>'1950-2019'!E62/1000</f>
        <v>9750.54</v>
      </c>
      <c r="F62" s="8">
        <f>'1950-2019'!F62/1000</f>
        <v>4401.292</v>
      </c>
      <c r="G62" s="8">
        <f>'1950-2019'!G62/1000</f>
        <v>15219.291</v>
      </c>
      <c r="H62" s="8">
        <f>'1950-2019'!H62/1000</f>
        <v>5138.8</v>
      </c>
      <c r="I62" s="8">
        <f>'1950-2019'!I62/1000</f>
        <v>2227.874</v>
      </c>
      <c r="J62" s="8">
        <f>'1950-2019'!J62/1000</f>
        <v>3289.835</v>
      </c>
      <c r="K62" s="8">
        <f>'1950-2019'!K62/1000</f>
        <v>3589.936</v>
      </c>
      <c r="L62" s="8">
        <f>'1950-2019'!L62/1000</f>
        <v>142753.5</v>
      </c>
      <c r="M62" s="8">
        <f>'1950-2019'!M62/1000</f>
        <v>6842.2</v>
      </c>
      <c r="N62" s="8">
        <f>'1950-2019'!N62/1000</f>
        <v>4692</v>
      </c>
      <c r="O62" s="8">
        <f>'1950-2019'!O62/1000</f>
        <v>26675</v>
      </c>
      <c r="P62" s="8">
        <f>'1950-2019'!P62/1000</f>
        <v>46749.17</v>
      </c>
      <c r="Q62" s="8">
        <f>'1950-2019'!Q62/1000</f>
        <v>1350.7</v>
      </c>
      <c r="R62" s="1"/>
    </row>
    <row r="63" spans="1:18" ht="15" customHeight="1">
      <c r="A63" s="1"/>
      <c r="B63" s="4">
        <v>2007</v>
      </c>
      <c r="C63" s="8">
        <f>'1950-2019'!C63/1000</f>
        <v>8666.1</v>
      </c>
      <c r="D63" s="8">
        <f>'1950-2019'!D63/1000</f>
        <v>3222.953</v>
      </c>
      <c r="E63" s="8">
        <f>'1950-2019'!E63/1000</f>
        <v>9714.461</v>
      </c>
      <c r="F63" s="8">
        <f>'1950-2019'!F63/1000</f>
        <v>4394.702</v>
      </c>
      <c r="G63" s="8">
        <f>'1950-2019'!G63/1000</f>
        <v>15396.878</v>
      </c>
      <c r="H63" s="8">
        <f>'1950-2019'!H63/1000</f>
        <v>5247.6</v>
      </c>
      <c r="I63" s="8">
        <f>'1950-2019'!I63/1000</f>
        <v>2208.84</v>
      </c>
      <c r="J63" s="8">
        <f>'1950-2019'!J63/1000</f>
        <v>3249.983</v>
      </c>
      <c r="K63" s="8">
        <f>'1950-2019'!K63/1000</f>
        <v>3581.11</v>
      </c>
      <c r="L63" s="8">
        <f>'1950-2019'!L63/1000</f>
        <v>142221</v>
      </c>
      <c r="M63" s="8">
        <f>'1950-2019'!M63/1000</f>
        <v>6965.5</v>
      </c>
      <c r="N63" s="8">
        <f>'1950-2019'!N63/1000</f>
        <v>4747</v>
      </c>
      <c r="O63" s="8">
        <f>'1950-2019'!O63/1000</f>
        <v>26944.5</v>
      </c>
      <c r="P63" s="8">
        <f>'1950-2019'!P63/1000</f>
        <v>46465.691</v>
      </c>
      <c r="Q63" s="8">
        <f>'1950-2019'!Q63/1000</f>
        <v>1342.92</v>
      </c>
      <c r="R63" s="1"/>
    </row>
    <row r="64" spans="1:18" ht="15" customHeight="1">
      <c r="A64" s="1"/>
      <c r="B64" s="4">
        <v>2008</v>
      </c>
      <c r="C64" s="8">
        <f>'1950-2019'!C64/1000</f>
        <v>8779.9</v>
      </c>
      <c r="D64" s="8">
        <f>'1950-2019'!D64/1000</f>
        <v>3230.086</v>
      </c>
      <c r="E64" s="8">
        <f>'1950-2019'!E64/1000</f>
        <v>9689.77</v>
      </c>
      <c r="F64" s="8">
        <f>'1950-2019'!F64/1000</f>
        <v>3847.6</v>
      </c>
      <c r="G64" s="8">
        <f>'1950-2019'!G64/1000</f>
        <v>15571.506</v>
      </c>
      <c r="H64" s="8">
        <f>'1950-2019'!H64/1000</f>
        <v>5289.2</v>
      </c>
      <c r="I64" s="8">
        <f>'1950-2019'!I64/1000</f>
        <v>2191.81</v>
      </c>
      <c r="J64" s="8">
        <f>'1950-2019'!J64/1000</f>
        <v>3212.605</v>
      </c>
      <c r="K64" s="8">
        <f>'1950-2019'!K64/1000</f>
        <v>3572.703</v>
      </c>
      <c r="L64" s="8">
        <f>'1950-2019'!L64/1000</f>
        <v>142008.8</v>
      </c>
      <c r="M64" s="8">
        <f>'1950-2019'!M64/1000</f>
        <v>7096.9</v>
      </c>
      <c r="N64" s="8">
        <f>'1950-2019'!N64/1000</f>
        <v>4801.5</v>
      </c>
      <c r="O64" s="8">
        <f>'1950-2019'!O64/1000</f>
        <v>27212</v>
      </c>
      <c r="P64" s="8">
        <f>'1950-2019'!P64/1000</f>
        <v>46192.309</v>
      </c>
      <c r="Q64" s="8">
        <f>'1950-2019'!Q64/1000</f>
        <v>1338.44</v>
      </c>
      <c r="R64" s="1"/>
    </row>
    <row r="65" spans="1:18" ht="15" customHeight="1">
      <c r="A65" s="1"/>
      <c r="B65" s="4">
        <v>2009</v>
      </c>
      <c r="C65" s="8">
        <f>'1950-2019'!C65/1000</f>
        <v>8897</v>
      </c>
      <c r="D65" s="8">
        <f>'1950-2019'!D65/1000</f>
        <v>3237.976</v>
      </c>
      <c r="E65" s="8">
        <f>'1950-2019'!E65/1000</f>
        <v>9671.912</v>
      </c>
      <c r="F65" s="8">
        <f>'1950-2019'!F65/1000</f>
        <v>3829</v>
      </c>
      <c r="G65" s="8">
        <f>'1950-2019'!G65/1000</f>
        <v>15982.37</v>
      </c>
      <c r="H65" s="8">
        <f>'1950-2019'!H65/1000</f>
        <v>5362.793</v>
      </c>
      <c r="I65" s="8">
        <f>'1950-2019'!I65/1000</f>
        <v>2162.834</v>
      </c>
      <c r="J65" s="8">
        <f>'1950-2019'!J65/1000</f>
        <v>3183.856</v>
      </c>
      <c r="K65" s="8">
        <f>'1950-2019'!K65/1000</f>
        <v>3567.512</v>
      </c>
      <c r="L65" s="8">
        <f>'1950-2019'!L65/1000</f>
        <v>141900</v>
      </c>
      <c r="M65" s="8">
        <f>'1950-2019'!M65/1000</f>
        <v>7250.8</v>
      </c>
      <c r="N65" s="8">
        <f>'1950-2019'!N65/1000</f>
        <v>4857</v>
      </c>
      <c r="O65" s="8">
        <f>'1950-2019'!O65/1000</f>
        <v>27475.5</v>
      </c>
      <c r="P65" s="8">
        <f>'1950-2019'!P65/1000</f>
        <v>45963.359</v>
      </c>
      <c r="Q65" s="8">
        <f>'1950-2019'!Q65/1000</f>
        <v>1335.74</v>
      </c>
      <c r="R65" s="1"/>
    </row>
    <row r="66" spans="1:18" ht="15" customHeight="1">
      <c r="A66" s="1"/>
      <c r="B66" s="4">
        <v>2010</v>
      </c>
      <c r="C66" s="8">
        <f>'1950-2019'!C66/1000</f>
        <v>8997.6</v>
      </c>
      <c r="D66" s="8">
        <f>'1950-2019'!D66/1000</f>
        <v>3249.482</v>
      </c>
      <c r="E66" s="8">
        <f>'1950-2019'!E66/1000</f>
        <v>9480.178</v>
      </c>
      <c r="F66" s="8">
        <f>'1950-2019'!F66/1000</f>
        <v>3799.8</v>
      </c>
      <c r="G66" s="8">
        <f>'1950-2019'!G66/1000</f>
        <v>16203.036</v>
      </c>
      <c r="H66" s="8">
        <f>'1950-2019'!H66/1000</f>
        <v>5418.299</v>
      </c>
      <c r="I66" s="8">
        <f>'1950-2019'!I66/1000</f>
        <v>2120.504</v>
      </c>
      <c r="J66" s="8">
        <f>'1950-2019'!J66/1000</f>
        <v>3141.976</v>
      </c>
      <c r="K66" s="8">
        <f>'1950-2019'!K66/1000</f>
        <v>3563.695</v>
      </c>
      <c r="L66" s="8">
        <f>'1950-2019'!L66/1000</f>
        <v>141914.5</v>
      </c>
      <c r="M66" s="8">
        <f>'1950-2019'!M66/1000</f>
        <v>7417.4</v>
      </c>
      <c r="N66" s="8">
        <f>'1950-2019'!N66/1000</f>
        <v>4913</v>
      </c>
      <c r="O66" s="8">
        <f>'1950-2019'!O66/1000</f>
        <v>27736</v>
      </c>
      <c r="P66" s="8">
        <f>'1950-2019'!P66/1000</f>
        <v>45782.592</v>
      </c>
      <c r="Q66" s="8">
        <f>'1950-2019'!Q66/1000</f>
        <v>1333.29</v>
      </c>
      <c r="R66" s="1"/>
    </row>
    <row r="67" spans="1:18" ht="15" customHeight="1">
      <c r="A67" s="1"/>
      <c r="B67" s="4">
        <v>2011</v>
      </c>
      <c r="C67" s="8">
        <f>'1950-2019'!C67/1000</f>
        <v>9111.1</v>
      </c>
      <c r="D67" s="8">
        <f>'1950-2019'!D67/1000</f>
        <v>3262.65</v>
      </c>
      <c r="E67" s="8">
        <f>'1950-2019'!E67/1000</f>
        <v>9481.193</v>
      </c>
      <c r="F67" s="8">
        <f>'1950-2019'!F67/1000</f>
        <v>3773.6</v>
      </c>
      <c r="G67" s="8">
        <f>'1950-2019'!G67/1000</f>
        <v>16440.124</v>
      </c>
      <c r="H67" s="8">
        <f>'1950-2019'!H67/1000</f>
        <v>5477.62</v>
      </c>
      <c r="I67" s="8">
        <f>'1950-2019'!I67/1000</f>
        <v>2074.605</v>
      </c>
      <c r="J67" s="8">
        <f>'1950-2019'!J67/1000</f>
        <v>3052.588</v>
      </c>
      <c r="K67" s="8">
        <f>'1950-2019'!K67/1000</f>
        <v>3560.43</v>
      </c>
      <c r="L67" s="8">
        <f>'1950-2019'!L67/1000</f>
        <v>142865.433</v>
      </c>
      <c r="M67" s="8">
        <f>'1950-2019'!M67/1000</f>
        <v>7621.2</v>
      </c>
      <c r="N67" s="8">
        <f>'1950-2019'!N67/1000</f>
        <v>4969.5</v>
      </c>
      <c r="O67" s="8">
        <f>'1950-2019'!O67/1000</f>
        <v>28900</v>
      </c>
      <c r="P67" s="8">
        <f>'1950-2019'!P67/1000</f>
        <v>45598.179</v>
      </c>
      <c r="Q67" s="8">
        <f>'1950-2019'!Q67/1000</f>
        <v>1329.66</v>
      </c>
      <c r="R67" s="1"/>
    </row>
    <row r="68" spans="1:18" ht="15" customHeight="1">
      <c r="A68" s="1"/>
      <c r="B68" s="4">
        <v>2012</v>
      </c>
      <c r="C68" s="8">
        <f>'1950-2019'!C68/1000</f>
        <v>9235.1</v>
      </c>
      <c r="D68" s="8">
        <f>'1950-2019'!D68/1000</f>
        <v>3274.285</v>
      </c>
      <c r="E68" s="8">
        <f>'1950-2019'!E68/1000</f>
        <v>9465.15</v>
      </c>
      <c r="F68" s="8">
        <f>'1950-2019'!F68/1000</f>
        <v>3739.3</v>
      </c>
      <c r="G68" s="8">
        <f>'1950-2019'!G68/1000</f>
        <v>16673.077</v>
      </c>
      <c r="H68" s="8">
        <f>'1950-2019'!H68/1000</f>
        <v>5551.888</v>
      </c>
      <c r="I68" s="8">
        <f>'1950-2019'!I68/1000</f>
        <v>2044.813</v>
      </c>
      <c r="J68" s="8">
        <f>'1950-2019'!J68/1000</f>
        <v>3003.641</v>
      </c>
      <c r="K68" s="8">
        <f>'1950-2019'!K68/1000</f>
        <v>3559.541</v>
      </c>
      <c r="L68" s="8">
        <f>'1950-2019'!L68/1000</f>
        <v>143056.383</v>
      </c>
      <c r="M68" s="8">
        <f>'1950-2019'!M68/1000</f>
        <v>7807.2</v>
      </c>
      <c r="N68" s="8">
        <f>'1950-2019'!N68/1000</f>
        <v>5026.5</v>
      </c>
      <c r="O68" s="8">
        <f>'1950-2019'!O68/1000</f>
        <v>28261.499999999996</v>
      </c>
      <c r="P68" s="8">
        <f>'1950-2019'!P68/1000</f>
        <v>45453.282</v>
      </c>
      <c r="Q68" s="8">
        <f>'1950-2019'!Q68/1000</f>
        <v>1325.217</v>
      </c>
      <c r="R68" s="1"/>
    </row>
    <row r="69" spans="1:18" ht="15" customHeight="1">
      <c r="A69" s="1"/>
      <c r="B69" s="4">
        <v>2013</v>
      </c>
      <c r="C69" s="8">
        <f>'1950-2019'!C69/1000</f>
        <v>9356.5</v>
      </c>
      <c r="D69" s="8">
        <f>'1950-2019'!D69/1000</f>
        <v>3026.878</v>
      </c>
      <c r="E69" s="8">
        <f>'1950-2019'!E69/1000</f>
        <v>9463.84</v>
      </c>
      <c r="F69" s="8">
        <f>'1950-2019'!F69/1000</f>
        <v>3718.4</v>
      </c>
      <c r="G69" s="8">
        <f>'1950-2019'!G69/1000</f>
        <v>16909.776</v>
      </c>
      <c r="H69" s="8">
        <f>'1950-2019'!H69/1000</f>
        <v>5663.133</v>
      </c>
      <c r="I69" s="8">
        <f>'1950-2019'!I69/1000</f>
        <v>2023.825</v>
      </c>
      <c r="J69" s="8">
        <f>'1950-2019'!J69/1000</f>
        <v>2971.905</v>
      </c>
      <c r="K69" s="8">
        <f>'1950-2019'!K69/1000</f>
        <v>3559.497</v>
      </c>
      <c r="L69" s="8">
        <f>'1950-2019'!L69/1000</f>
        <v>143347.059</v>
      </c>
      <c r="M69" s="8">
        <f>'1950-2019'!M69/1000</f>
        <v>7987.4</v>
      </c>
      <c r="N69" s="8">
        <f>'1950-2019'!N69/1000</f>
        <v>5084</v>
      </c>
      <c r="O69" s="8">
        <f>'1950-2019'!O69/1000</f>
        <v>30000</v>
      </c>
      <c r="P69" s="8">
        <f>'1950-2019'!P69/1000</f>
        <v>45372.692</v>
      </c>
      <c r="Q69" s="8">
        <f>'1950-2019'!Q69/1000</f>
        <v>1320.174</v>
      </c>
      <c r="R69" s="1"/>
    </row>
    <row r="70" spans="1:18" ht="15" customHeight="1">
      <c r="A70" s="1"/>
      <c r="B70" s="4">
        <v>2014</v>
      </c>
      <c r="C70" s="8">
        <f>'1950-2019'!C70/1000</f>
        <v>9477.1</v>
      </c>
      <c r="D70" s="8">
        <f>'1950-2019'!D70/1000</f>
        <v>3017.079</v>
      </c>
      <c r="E70" s="8">
        <f>'1950-2019'!E70/1000</f>
        <v>9468.154</v>
      </c>
      <c r="F70" s="8">
        <f>'1950-2019'!F70/1000</f>
        <v>3716.9</v>
      </c>
      <c r="G70" s="8">
        <f>'1950-2019'!G70/1000</f>
        <v>17160.774</v>
      </c>
      <c r="H70" s="8">
        <f>'1950-2019'!H70/1000</f>
        <v>5776.57</v>
      </c>
      <c r="I70" s="8">
        <f>'1950-2019'!I70/1000</f>
        <v>2001.468</v>
      </c>
      <c r="J70" s="8">
        <f>'1950-2019'!J70/1000</f>
        <v>2943.472</v>
      </c>
      <c r="K70" s="8">
        <f>'1950-2019'!K70/1000</f>
        <v>3557.634</v>
      </c>
      <c r="L70" s="8">
        <f>'1950-2019'!L70/1000</f>
        <v>143666.9</v>
      </c>
      <c r="M70" s="8">
        <f>'1950-2019'!M70/1000</f>
        <v>8161.1</v>
      </c>
      <c r="N70" s="8">
        <f>'1950-2019'!N70/1000</f>
        <v>5250</v>
      </c>
      <c r="O70" s="8">
        <f>'1950-2019'!O70/1000</f>
        <v>30488</v>
      </c>
      <c r="P70" s="8">
        <f>'1950-2019'!P70/1000</f>
        <v>45245.894</v>
      </c>
      <c r="Q70" s="8">
        <f>'1950-2019'!Q70/1000</f>
        <v>1315.819</v>
      </c>
      <c r="R70" s="1"/>
    </row>
    <row r="71" spans="1:18" ht="15" customHeight="1">
      <c r="A71" s="1"/>
      <c r="B71" s="4">
        <v>2015</v>
      </c>
      <c r="C71" s="8">
        <f>'1950-2019'!C71/1000</f>
        <v>9593</v>
      </c>
      <c r="D71" s="8">
        <f>'1950-2019'!D71/1000</f>
        <v>2989</v>
      </c>
      <c r="E71" s="8">
        <f>'1950-2019'!E71/1000</f>
        <v>9480.868</v>
      </c>
      <c r="F71" s="8">
        <f>'1950-2019'!F71/1000</f>
        <v>3721.9</v>
      </c>
      <c r="G71" s="8">
        <f>'1950-2019'!G71/1000</f>
        <v>17417.673</v>
      </c>
      <c r="H71" s="8">
        <f>'1950-2019'!H71/1000</f>
        <v>5895.062</v>
      </c>
      <c r="I71" s="8">
        <f>'1950-2019'!I71/1000</f>
        <v>1986.096</v>
      </c>
      <c r="J71" s="8">
        <f>'1950-2019'!J71/1000</f>
        <v>2921.262</v>
      </c>
      <c r="K71" s="8">
        <f>'1950-2019'!K71/1000</f>
        <v>3555.159</v>
      </c>
      <c r="L71" s="8">
        <f>'1950-2019'!L71/1000</f>
        <v>146267.3</v>
      </c>
      <c r="M71" s="8">
        <f>'1950-2019'!M71/1000</f>
        <v>8352</v>
      </c>
      <c r="N71" s="8">
        <f>'1950-2019'!N71/1000</f>
        <v>5373</v>
      </c>
      <c r="O71" s="8">
        <f>'1950-2019'!O71/1000</f>
        <v>31000</v>
      </c>
      <c r="P71" s="8">
        <f>'1950-2019'!P71/1000</f>
        <v>42759.661</v>
      </c>
      <c r="Q71" s="8">
        <f>'1950-2019'!Q71/1000</f>
        <v>1313.271</v>
      </c>
      <c r="R71" s="1"/>
    </row>
    <row r="72" spans="1:18" ht="15" customHeight="1">
      <c r="A72" s="1"/>
      <c r="B72" s="4">
        <v>2016</v>
      </c>
      <c r="C72" s="8">
        <f>'1950-2019'!C72/1000</f>
        <v>9705.6</v>
      </c>
      <c r="D72" s="8">
        <f>'1950-2019'!D72/1000</f>
        <v>2998.577</v>
      </c>
      <c r="E72" s="8">
        <f>'1950-2019'!E72/1000</f>
        <v>9498.364</v>
      </c>
      <c r="F72" s="8">
        <f>'1950-2019'!F72/1000</f>
        <v>3728.6</v>
      </c>
      <c r="G72" s="8">
        <f>'1950-2019'!G72/1000</f>
        <v>17670.579</v>
      </c>
      <c r="H72" s="8">
        <f>'1950-2019'!H72/1000</f>
        <v>6019.48</v>
      </c>
      <c r="I72" s="8">
        <f>'1950-2019'!I72/1000</f>
        <v>1968.957</v>
      </c>
      <c r="J72" s="8">
        <f>'1950-2019'!J72/1000</f>
        <v>2888.558</v>
      </c>
      <c r="K72" s="8">
        <f>'1950-2019'!K72/1000</f>
        <v>3553.056</v>
      </c>
      <c r="L72" s="8">
        <f>'1950-2019'!L72/1000</f>
        <v>146544.7</v>
      </c>
      <c r="M72" s="8">
        <f>'1950-2019'!M72/1000</f>
        <v>8551.2</v>
      </c>
      <c r="N72" s="8">
        <f>'1950-2019'!N72/1000</f>
        <v>5400</v>
      </c>
      <c r="O72" s="8">
        <f>'1950-2019'!O72/1000</f>
        <v>31600</v>
      </c>
      <c r="P72" s="8">
        <f>'1950-2019'!P72/1000</f>
        <v>42590.879</v>
      </c>
      <c r="Q72" s="8">
        <f>'1950-2019'!Q72/1000</f>
        <v>1315.944</v>
      </c>
      <c r="R72" s="1"/>
    </row>
    <row r="73" spans="1:18" ht="15" customHeight="1">
      <c r="A73" s="1"/>
      <c r="B73" s="4">
        <v>2017</v>
      </c>
      <c r="C73" s="8">
        <f>'1950-2019'!C73/1000</f>
        <v>9810</v>
      </c>
      <c r="D73" s="8">
        <f>'1950-2019'!D73/1000</f>
        <v>2986.1</v>
      </c>
      <c r="E73" s="8">
        <f>'1950-2019'!E73/1000</f>
        <v>9504.704</v>
      </c>
      <c r="F73" s="8">
        <f>'1950-2019'!F73/1000</f>
        <v>3726.4</v>
      </c>
      <c r="G73" s="8">
        <f>'1950-2019'!G73/1000</f>
        <v>17926.1</v>
      </c>
      <c r="H73" s="8">
        <f>'1950-2019'!H73/1000</f>
        <v>6140.2</v>
      </c>
      <c r="I73" s="8">
        <f>'1950-2019'!I73/1000</f>
        <v>1950.116</v>
      </c>
      <c r="J73" s="8">
        <f>'1950-2019'!J73/1000</f>
        <v>2848.9</v>
      </c>
      <c r="K73" s="8">
        <f>'1950-2019'!K73/1000</f>
        <v>3550.852</v>
      </c>
      <c r="L73" s="8">
        <f>'1950-2019'!L73/1000</f>
        <v>146800</v>
      </c>
      <c r="M73" s="8">
        <f>'1950-2019'!M73/1000</f>
        <v>8742.8</v>
      </c>
      <c r="N73" s="8">
        <f>'1950-2019'!N73/1000</f>
        <v>5600</v>
      </c>
      <c r="O73" s="8">
        <f>'1950-2019'!O73/1000</f>
        <v>32121.075</v>
      </c>
      <c r="P73" s="8">
        <f>'1950-2019'!P73/1000</f>
        <v>42414.905</v>
      </c>
      <c r="Q73" s="8">
        <f>'1950-2019'!Q73/1000</f>
        <v>1317.8</v>
      </c>
      <c r="R73" s="1"/>
    </row>
    <row r="74" spans="1:18" ht="15" customHeight="1">
      <c r="A74" s="1"/>
      <c r="B74" s="4">
        <v>2018</v>
      </c>
      <c r="C74" s="8">
        <f>'1950-2019'!C74/1000</f>
        <v>9898.1</v>
      </c>
      <c r="D74" s="8">
        <f>'1950-2019'!D74/1000</f>
        <v>2972.9</v>
      </c>
      <c r="E74" s="8">
        <f>'1950-2019'!E74/1000</f>
        <v>9491.8</v>
      </c>
      <c r="F74" s="8">
        <f>'1950-2019'!F74/1000</f>
        <v>3729.6</v>
      </c>
      <c r="G74" s="8">
        <f>'1950-2019'!G74/1000</f>
        <v>18157.1</v>
      </c>
      <c r="H74" s="8">
        <f>'1950-2019'!H74/1000</f>
        <v>6256.73</v>
      </c>
      <c r="I74" s="8">
        <f>'1950-2019'!I74/1000</f>
        <v>1934.379</v>
      </c>
      <c r="J74" s="8">
        <f>'1950-2019'!J74/1000</f>
        <v>2808.9</v>
      </c>
      <c r="K74" s="8">
        <f>'1950-2019'!K74/1000</f>
        <v>3547.539</v>
      </c>
      <c r="L74" s="8">
        <f>'1950-2019'!L74/1000</f>
        <v>146900</v>
      </c>
      <c r="M74" s="8">
        <f>'1950-2019'!M74/1000</f>
        <v>8931.2</v>
      </c>
      <c r="N74" s="8">
        <f>'1950-2019'!N74/1000</f>
        <v>5850</v>
      </c>
      <c r="O74" s="8">
        <f>'1950-2019'!O74/1000</f>
        <v>32653</v>
      </c>
      <c r="P74" s="8">
        <f>'1950-2019'!P74/1000</f>
        <v>42216.766</v>
      </c>
      <c r="Q74" s="8">
        <f>'1950-2019'!Q74/1000</f>
        <v>1329.51</v>
      </c>
      <c r="R74" s="1"/>
    </row>
    <row r="75" spans="1:18" ht="15" customHeight="1">
      <c r="A75" s="1"/>
      <c r="B75" s="4">
        <v>2019</v>
      </c>
      <c r="C75" s="8">
        <f>'1950-2019'!C75/1000</f>
        <v>9981.457</v>
      </c>
      <c r="D75" s="8">
        <f>'1950-2019'!D75/1000</f>
        <v>2965</v>
      </c>
      <c r="E75" s="8">
        <f>'1950-2019'!E75/1000</f>
        <v>9475.6</v>
      </c>
      <c r="F75" s="8">
        <f>'1950-2019'!F75/1000</f>
        <v>3723.5</v>
      </c>
      <c r="G75" s="8">
        <f>'1950-2019'!G75/1000</f>
        <v>18396</v>
      </c>
      <c r="H75" s="8">
        <f>'1950-2019'!H75/1000</f>
        <v>6389.5</v>
      </c>
      <c r="I75" s="8">
        <f>'1950-2019'!I75/1000</f>
        <v>1920.1</v>
      </c>
      <c r="J75" s="8">
        <f>'1950-2019'!J75/1000</f>
        <v>2794</v>
      </c>
      <c r="K75" s="8">
        <f>'1950-2019'!K75/1000</f>
        <v>3542.708</v>
      </c>
      <c r="L75" s="8">
        <f>'1950-2019'!L75/1000</f>
        <v>146800</v>
      </c>
      <c r="M75" s="8">
        <f>'1950-2019'!M75/1000</f>
        <v>9127</v>
      </c>
      <c r="N75" s="8">
        <f>'1950-2019'!N75/1000</f>
        <v>5942</v>
      </c>
      <c r="O75" s="8">
        <f>'1950-2019'!O75/1000</f>
        <v>33254.1</v>
      </c>
      <c r="P75" s="8">
        <f>'1950-2019'!P75/1000</f>
        <v>42153.201</v>
      </c>
      <c r="Q75" s="8">
        <f>'1950-2019'!Q75/1000</f>
        <v>1324.82</v>
      </c>
      <c r="R75" s="1"/>
    </row>
    <row r="76" spans="1:18" ht="7.5" customHeight="1">
      <c r="A76" s="1"/>
      <c r="B76" s="2"/>
      <c r="C76" s="1"/>
      <c r="D76" s="1"/>
      <c r="E76" s="1"/>
      <c r="F76" s="1"/>
      <c r="G76" s="1"/>
      <c r="H76" s="1"/>
      <c r="I76" s="1"/>
      <c r="J76" s="1"/>
      <c r="K76" s="1"/>
      <c r="L76" s="1"/>
      <c r="M76" s="1"/>
      <c r="N76" s="1"/>
      <c r="O76" s="1"/>
      <c r="P76" s="1"/>
      <c r="Q76" s="1"/>
      <c r="R76" s="1"/>
    </row>
    <row r="77" spans="1:18" ht="7.5" customHeight="1">
      <c r="A77" s="1"/>
      <c r="B77" s="2"/>
      <c r="C77" s="1"/>
      <c r="D77" s="1"/>
      <c r="E77" s="1"/>
      <c r="F77" s="1"/>
      <c r="G77" s="1"/>
      <c r="H77" s="1"/>
      <c r="I77" s="1"/>
      <c r="J77" s="1"/>
      <c r="K77" s="1"/>
      <c r="L77" s="1"/>
      <c r="M77" s="1"/>
      <c r="N77" s="1"/>
      <c r="O77" s="1"/>
      <c r="P77" s="1"/>
      <c r="Q77" s="1"/>
      <c r="R77" s="1"/>
    </row>
    <row r="78" spans="1:18" ht="12">
      <c r="A78" s="1"/>
      <c r="B78" s="2"/>
      <c r="C78" s="1"/>
      <c r="D78" s="1"/>
      <c r="E78" s="1"/>
      <c r="F78" s="1"/>
      <c r="G78" s="1"/>
      <c r="H78" s="1"/>
      <c r="I78" s="1"/>
      <c r="J78" s="1"/>
      <c r="K78" s="1"/>
      <c r="L78" s="1"/>
      <c r="M78" s="1"/>
      <c r="N78" s="1"/>
      <c r="O78" s="1"/>
      <c r="P78" s="1"/>
      <c r="Q78" s="1"/>
      <c r="R78" s="1"/>
    </row>
    <row r="79" spans="1:18" ht="15">
      <c r="A79" s="1"/>
      <c r="B79" s="7" t="s">
        <v>11</v>
      </c>
      <c r="C79" s="1"/>
      <c r="D79" s="1"/>
      <c r="E79" s="1"/>
      <c r="F79" s="1"/>
      <c r="G79" s="1"/>
      <c r="H79" s="1"/>
      <c r="I79" s="1"/>
      <c r="J79" s="1"/>
      <c r="K79" s="1"/>
      <c r="L79" s="1"/>
      <c r="M79" s="1"/>
      <c r="N79" s="1"/>
      <c r="O79" s="1"/>
      <c r="P79" s="1"/>
      <c r="Q79" s="1"/>
      <c r="R79" s="1"/>
    </row>
    <row r="80" s="1" customFormat="1" ht="62.25" customHeight="1">
      <c r="B80" s="2"/>
    </row>
    <row r="81" s="1" customFormat="1" ht="12">
      <c r="B81" s="2"/>
    </row>
    <row r="82" s="1" customFormat="1" ht="12">
      <c r="B82" s="2"/>
    </row>
    <row r="83" s="1" customFormat="1" ht="12">
      <c r="B83" s="2"/>
    </row>
    <row r="84" s="1" customFormat="1" ht="12">
      <c r="B84" s="2"/>
    </row>
    <row r="85" s="1" customFormat="1" ht="12">
      <c r="B85" s="2"/>
    </row>
    <row r="86" s="1" customFormat="1" ht="12">
      <c r="B86" s="2"/>
    </row>
    <row r="87" s="1" customFormat="1" ht="12">
      <c r="B87" s="2"/>
    </row>
    <row r="88" s="1" customFormat="1" ht="12">
      <c r="B88" s="2"/>
    </row>
    <row r="89" s="1" customFormat="1" ht="12">
      <c r="B89" s="2"/>
    </row>
    <row r="90" s="1" customFormat="1" ht="12">
      <c r="B90" s="2"/>
    </row>
    <row r="91" s="1" customFormat="1" ht="12">
      <c r="B91" s="2"/>
    </row>
    <row r="92" s="1" customFormat="1" ht="12">
      <c r="B92" s="2"/>
    </row>
    <row r="93" s="1" customFormat="1" ht="12">
      <c r="B93" s="2"/>
    </row>
    <row r="94" s="1" customFormat="1" ht="12">
      <c r="B94" s="2"/>
    </row>
    <row r="95" s="1" customFormat="1" ht="12">
      <c r="B95" s="2"/>
    </row>
    <row r="96" s="1" customFormat="1" ht="12">
      <c r="B96" s="2"/>
    </row>
    <row r="97" s="1" customFormat="1" ht="12">
      <c r="B97" s="2"/>
    </row>
    <row r="98" s="1" customFormat="1" ht="12">
      <c r="B98" s="2"/>
    </row>
    <row r="99" s="1" customFormat="1" ht="12">
      <c r="B99" s="2"/>
    </row>
    <row r="100" s="1" customFormat="1" ht="12">
      <c r="B100" s="2"/>
    </row>
    <row r="101" s="1" customFormat="1" ht="12">
      <c r="B101" s="2"/>
    </row>
    <row r="102" s="1" customFormat="1" ht="12">
      <c r="B102" s="2"/>
    </row>
    <row r="103" s="1" customFormat="1" ht="12">
      <c r="B103" s="2"/>
    </row>
    <row r="104" s="1" customFormat="1" ht="12">
      <c r="B104" s="2"/>
    </row>
    <row r="105" s="1" customFormat="1" ht="12">
      <c r="B105" s="2"/>
    </row>
    <row r="106" s="1" customFormat="1" ht="12">
      <c r="B106" s="2"/>
    </row>
    <row r="107" s="1" customFormat="1" ht="12">
      <c r="B107" s="2"/>
    </row>
    <row r="108" s="1" customFormat="1" ht="12">
      <c r="B108" s="2"/>
    </row>
    <row r="109" s="1" customFormat="1" ht="12">
      <c r="B109" s="2"/>
    </row>
    <row r="110" s="1" customFormat="1" ht="12">
      <c r="B110" s="2"/>
    </row>
    <row r="111" s="1" customFormat="1" ht="12">
      <c r="B111" s="2"/>
    </row>
    <row r="112" s="1" customFormat="1" ht="12">
      <c r="B112" s="2"/>
    </row>
    <row r="113" s="1" customFormat="1" ht="12">
      <c r="B113" s="2"/>
    </row>
    <row r="114" s="1" customFormat="1" ht="12">
      <c r="B114" s="2"/>
    </row>
    <row r="115" s="1" customFormat="1" ht="12">
      <c r="B115" s="2"/>
    </row>
    <row r="116" s="1" customFormat="1" ht="12">
      <c r="B116" s="2"/>
    </row>
    <row r="117" s="1" customFormat="1" ht="12">
      <c r="B117" s="2"/>
    </row>
    <row r="118" s="1" customFormat="1" ht="12">
      <c r="B118" s="2"/>
    </row>
    <row r="119" s="1" customFormat="1" ht="12">
      <c r="B119" s="2"/>
    </row>
    <row r="120" s="1" customFormat="1" ht="12">
      <c r="B120" s="2"/>
    </row>
    <row r="121" s="1" customFormat="1" ht="12">
      <c r="B121" s="2"/>
    </row>
    <row r="122" s="1" customFormat="1" ht="12">
      <c r="B122" s="2"/>
    </row>
    <row r="123" s="1" customFormat="1" ht="12">
      <c r="B123" s="2"/>
    </row>
    <row r="124" s="1" customFormat="1" ht="12">
      <c r="B124" s="2"/>
    </row>
    <row r="125" s="1" customFormat="1" ht="12">
      <c r="B125" s="2"/>
    </row>
    <row r="126" s="1" customFormat="1" ht="12">
      <c r="B126" s="2"/>
    </row>
    <row r="127" s="1" customFormat="1" ht="12">
      <c r="B127" s="2"/>
    </row>
    <row r="128" s="1" customFormat="1" ht="12">
      <c r="B128" s="2"/>
    </row>
    <row r="129" s="1" customFormat="1" ht="12">
      <c r="B129" s="2"/>
    </row>
    <row r="130" s="1" customFormat="1" ht="12">
      <c r="B130" s="2"/>
    </row>
    <row r="131" s="1" customFormat="1" ht="12">
      <c r="B131" s="2"/>
    </row>
    <row r="132" s="1" customFormat="1" ht="12">
      <c r="B132" s="2"/>
    </row>
    <row r="133" s="1" customFormat="1" ht="12">
      <c r="B133" s="2"/>
    </row>
    <row r="134" s="1" customFormat="1" ht="12">
      <c r="B134" s="2"/>
    </row>
    <row r="135" s="1" customFormat="1" ht="12">
      <c r="B135" s="2"/>
    </row>
    <row r="136" s="1" customFormat="1" ht="12">
      <c r="B136" s="2"/>
    </row>
    <row r="137" s="1" customFormat="1" ht="12">
      <c r="B137" s="2"/>
    </row>
    <row r="138" s="1" customFormat="1" ht="12">
      <c r="B138" s="2"/>
    </row>
    <row r="139" s="1" customFormat="1" ht="12">
      <c r="B139" s="2"/>
    </row>
    <row r="140" s="1" customFormat="1" ht="12">
      <c r="B140" s="2"/>
    </row>
    <row r="141" s="1" customFormat="1" ht="12">
      <c r="B141" s="2"/>
    </row>
    <row r="142" s="1" customFormat="1" ht="12">
      <c r="B142" s="2"/>
    </row>
    <row r="143" s="1" customFormat="1" ht="12">
      <c r="B143" s="2"/>
    </row>
    <row r="144" s="1" customFormat="1" ht="12">
      <c r="B144" s="2"/>
    </row>
    <row r="145" s="1" customFormat="1" ht="12">
      <c r="B145" s="2"/>
    </row>
    <row r="146" s="1" customFormat="1" ht="12">
      <c r="B146" s="2"/>
    </row>
    <row r="147" s="1" customFormat="1" ht="12">
      <c r="B147" s="2"/>
    </row>
    <row r="148" s="1" customFormat="1" ht="12">
      <c r="B148" s="2"/>
    </row>
    <row r="149" s="1" customFormat="1" ht="12">
      <c r="B149" s="2"/>
    </row>
    <row r="150" s="1" customFormat="1" ht="12">
      <c r="B150" s="2"/>
    </row>
    <row r="151" s="1" customFormat="1" ht="12">
      <c r="B151" s="2"/>
    </row>
    <row r="152" s="1" customFormat="1" ht="12">
      <c r="B152" s="2"/>
    </row>
    <row r="153" s="1" customFormat="1" ht="12">
      <c r="B153" s="2"/>
    </row>
    <row r="154" s="1" customFormat="1" ht="12">
      <c r="B154" s="2"/>
    </row>
    <row r="155" s="1" customFormat="1" ht="12">
      <c r="B155" s="2"/>
    </row>
    <row r="156" s="1" customFormat="1" ht="12">
      <c r="B156" s="2"/>
    </row>
    <row r="157" s="1" customFormat="1" ht="12">
      <c r="B157" s="2"/>
    </row>
    <row r="158" s="1" customFormat="1" ht="12">
      <c r="B158" s="2"/>
    </row>
    <row r="159" s="1" customFormat="1" ht="12">
      <c r="B159" s="2"/>
    </row>
    <row r="160" s="1" customFormat="1" ht="12">
      <c r="B160" s="2"/>
    </row>
  </sheetData>
  <sheetProtection/>
  <mergeCells count="2">
    <mergeCell ref="B4:B5"/>
    <mergeCell ref="C4:Q4"/>
  </mergeCells>
  <hyperlinks>
    <hyperlink ref="B79" r:id="rId1" display="Смотрите также таблицу HTML."/>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Copoko</dc:creator>
  <cp:keywords/>
  <dc:description/>
  <cp:lastModifiedBy>HP</cp:lastModifiedBy>
  <dcterms:created xsi:type="dcterms:W3CDTF">2001-12-07T11:55:48Z</dcterms:created>
  <dcterms:modified xsi:type="dcterms:W3CDTF">2019-11-25T19:11:49Z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