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80" windowHeight="8840" activeTab="1"/>
  </bookViews>
  <sheets>
    <sheet name="Sources" sheetId="1" r:id="rId1"/>
    <sheet name="1960-2018" sheetId="2" r:id="rId2"/>
  </sheets>
  <definedNames/>
  <calcPr fullCalcOnLoad="1"/>
</workbook>
</file>

<file path=xl/sharedStrings.xml><?xml version="1.0" encoding="utf-8"?>
<sst xmlns="http://schemas.openxmlformats.org/spreadsheetml/2006/main" count="97" uniqueCount="47">
  <si>
    <t>Белоруссия</t>
  </si>
  <si>
    <t>Россия</t>
  </si>
  <si>
    <t>Украина</t>
  </si>
  <si>
    <t>Азербайджан</t>
  </si>
  <si>
    <t>Армения</t>
  </si>
  <si>
    <t>Грузия</t>
  </si>
  <si>
    <t>Казахстан</t>
  </si>
  <si>
    <t>Киргизия</t>
  </si>
  <si>
    <t>Таджикистан</t>
  </si>
  <si>
    <t>Узбекистан</t>
  </si>
  <si>
    <t>Год</t>
  </si>
  <si>
    <t>Смотрите также таблицу HTML.</t>
  </si>
  <si>
    <t>Латвия</t>
  </si>
  <si>
    <t>Литва</t>
  </si>
  <si>
    <t>Эстония</t>
  </si>
  <si>
    <t>Туркмения</t>
  </si>
  <si>
    <t>Страна</t>
  </si>
  <si>
    <r>
      <t>Источники:</t>
    </r>
  </si>
  <si>
    <t>Молдавия</t>
  </si>
  <si>
    <t>(Тысяч человек)</t>
  </si>
  <si>
    <t>A Decade of Transition. The MONEE Project. CEE/CIS/Baltics. United Nations Children's Fund. Regional monitoring report. No.8 - 2001.</t>
  </si>
  <si>
    <t>"Статистика СНГ", Межгосударственный статистический комитет Содружества Независимых Государств, Статистический бюллетень N17 (272), сентябрь 2001 года, стр. 8-19.</t>
  </si>
  <si>
    <t>Население СССР, 1988. Статистический ежегодник. Госкомстат СССР. Москва, "Финансы и статистика", 1989. С. 40-54.</t>
  </si>
  <si>
    <t>Recent demographic developments in Europe. 2005, Council of Europe. Strasbourg, Council of Europe Publishing, 2006.</t>
  </si>
  <si>
    <t>TransMONEE 2007 features: data and analysis on the lives of children in CEE/CIS and Baltic States</t>
  </si>
  <si>
    <t>Statistics Lithuania</t>
  </si>
  <si>
    <t>Statistics Estonia</t>
  </si>
  <si>
    <t>National Bureau of Statistics of the Republic of Moldova</t>
  </si>
  <si>
    <t>The State Statistical Committee of the  Republic of Azerbaijan</t>
  </si>
  <si>
    <t>National Statistical Service of the  Republic of Armenia</t>
  </si>
  <si>
    <t>Национальный статистический комитет Республики Беларусь</t>
  </si>
  <si>
    <t>Statistics Georgia</t>
  </si>
  <si>
    <t>Федеральная служба государственной статистики</t>
  </si>
  <si>
    <t>Eurostat</t>
  </si>
  <si>
    <t>Population Reference Bureau. World Population Data Sheet</t>
  </si>
  <si>
    <t>а также расчеты Демоскопа.</t>
  </si>
  <si>
    <t>Worldstat.info</t>
  </si>
  <si>
    <t>Демоскоп Weekly</t>
  </si>
  <si>
    <t>Агентство Республики Казахстан по статистике</t>
  </si>
  <si>
    <t>Государственная служба статистики Украины</t>
  </si>
  <si>
    <t>Государственный комитет Республики Узбекистан по статистике</t>
  </si>
  <si>
    <t>UN Demographic Yearbooks</t>
  </si>
  <si>
    <t>Национальный статистический комитет Кыргызской Республики</t>
  </si>
  <si>
    <t>Regnum</t>
  </si>
  <si>
    <t>Central Statistical Bureau of Latvia</t>
  </si>
  <si>
    <t>Агентство по статистике при Президенте Республики Таджикистан</t>
  </si>
  <si>
    <t>15 новых независимых государств. Число родившихся живыми, 1960-2018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</si>
</sst>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_____)"/>
    <numFmt numFmtId="181" formatCode="0_____)"/>
    <numFmt numFmtId="182" formatCode="0.00____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[$€-2]\ ###,000_);[Red]\([$€-2]\ ###,000\)"/>
    <numFmt numFmtId="188" formatCode="0.00_)"/>
    <numFmt numFmtId="189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36"/>
      <name val="Arial Cyr"/>
      <family val="0"/>
    </font>
    <font>
      <b/>
      <u val="single"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1">
          <color rgb="FFD7D200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patternFill patternType="solid">
        <fgColor rgb="FFA7A7FF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rgb="FFFF7575"/>
        </stop>
      </gradientFill>
    </fill>
    <fill>
      <gradientFill type="path" top="1" bottom="1">
        <stop position="0">
          <color theme="0"/>
        </stop>
        <stop position="1">
          <color rgb="FF95B3D7"/>
        </stop>
      </gradientFill>
    </fill>
    <fill>
      <patternFill patternType="gray0625">
        <fgColor theme="1"/>
        <bgColor rgb="FF78DCF4"/>
      </patternFill>
    </fill>
    <fill>
      <patternFill patternType="solid">
        <fgColor rgb="FF69F176"/>
        <bgColor indexed="64"/>
      </pattern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>
        <stop position="0">
          <color theme="0"/>
        </stop>
        <stop position="1">
          <color rgb="FFD7D2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3490000069141388"/>
        </stop>
      </gradientFill>
    </fill>
    <fill>
      <patternFill patternType="lightUp">
        <fgColor rgb="FFFF0000"/>
        <bgColor indexed="9"/>
      </patternFill>
    </fill>
    <fill>
      <gradientFill type="path" left="0.5" right="0.5" top="0.5" bottom="0.5">
        <stop position="0">
          <color theme="0"/>
        </stop>
        <stop position="1">
          <color theme="0" tint="-0.3490000069141388"/>
        </stop>
      </gradientFill>
    </fill>
    <fill>
      <patternFill patternType="gray125">
        <fgColor theme="5" tint="0.3999499976634979"/>
      </patternFill>
    </fill>
    <fill>
      <patternFill patternType="lightGrid">
        <fgColor theme="9" tint="-0.24993999302387238"/>
        <bgColor rgb="FF78DCF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indexed="55"/>
        <bgColor indexed="64"/>
      </patternFill>
    </fill>
    <fill>
      <patternFill patternType="lightTrellis">
        <fgColor rgb="FF00B050"/>
        <bgColor indexed="9"/>
      </patternFill>
    </fill>
    <fill>
      <patternFill patternType="lightHorizontal">
        <fgColor rgb="FFFFC000"/>
        <bgColor indexed="9"/>
      </patternFill>
    </fill>
    <fill>
      <patternFill patternType="darkVertical">
        <fgColor theme="5" tint="0.5999600291252136"/>
        <bgColor indexed="9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ck">
        <color indexed="45"/>
      </right>
      <top style="thin">
        <color indexed="45"/>
      </top>
      <bottom style="thin">
        <color indexed="45"/>
      </bottom>
    </border>
    <border>
      <left style="thick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Dashed">
        <color rgb="FF08B418"/>
      </left>
      <right style="mediumDashed">
        <color rgb="FF08B418"/>
      </right>
      <top style="mediumDashed">
        <color rgb="FF08B418"/>
      </top>
      <bottom style="mediumDashed">
        <color rgb="FF08B418"/>
      </bottom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</border>
    <border>
      <left style="dashed">
        <color rgb="FF0C960C"/>
      </left>
      <right style="dashed">
        <color rgb="FF0C960C"/>
      </right>
      <top style="dashed">
        <color rgb="FF0C960C"/>
      </top>
      <bottom style="dashed">
        <color rgb="FF0C960C"/>
      </bottom>
    </border>
    <border>
      <left style="mediumDashDot">
        <color rgb="FF0066FF"/>
      </left>
      <right style="mediumDashDot">
        <color rgb="FF0066FF"/>
      </right>
      <top style="mediumDashDot">
        <color rgb="FF0066FF"/>
      </top>
      <bottom style="mediumDashDot">
        <color rgb="FF0066FF"/>
      </bottom>
    </border>
    <border>
      <left style="thick">
        <color rgb="FFFFFF00"/>
      </left>
      <right style="thick">
        <color rgb="FFFFFF00"/>
      </right>
      <top style="thick">
        <color rgb="FFFFFF00"/>
      </top>
      <bottom>
        <color indexed="63"/>
      </bottom>
    </border>
    <border>
      <left style="slantDashDot">
        <color theme="1"/>
      </left>
      <right style="slantDashDot">
        <color theme="1"/>
      </right>
      <top style="slantDashDot">
        <color theme="1"/>
      </top>
      <bottom style="slantDashDot">
        <color theme="1"/>
      </bottom>
    </border>
    <border>
      <left style="slantDashDot">
        <color theme="1"/>
      </left>
      <right style="slantDashDot">
        <color theme="1"/>
      </right>
      <top style="slantDashDot">
        <color theme="1"/>
      </top>
      <bottom>
        <color indexed="63"/>
      </bottom>
    </border>
    <border>
      <left style="double">
        <color rgb="FF452CDC"/>
      </left>
      <right style="double">
        <color rgb="FF452CDC"/>
      </right>
      <top style="double">
        <color rgb="FF452CDC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theme="5" tint="-0.24993999302387238"/>
      </left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mediumDashed">
        <color rgb="FF08B418"/>
      </left>
      <right style="mediumDashed">
        <color rgb="FF08B418"/>
      </right>
      <top>
        <color indexed="63"/>
      </top>
      <bottom>
        <color indexed="63"/>
      </bottom>
    </border>
    <border>
      <left style="thick">
        <color theme="8" tint="0.3999499976634979"/>
      </left>
      <right style="thick">
        <color theme="8" tint="0.3999499976634979"/>
      </right>
      <top>
        <color indexed="63"/>
      </top>
      <bottom>
        <color indexed="63"/>
      </bottom>
    </border>
    <border>
      <left style="thick">
        <color rgb="FF0A1FE8"/>
      </left>
      <right style="thick">
        <color rgb="FF0A1FE8"/>
      </right>
      <top style="thick">
        <color rgb="FF0A1FE8"/>
      </top>
      <bottom style="thick">
        <color rgb="FF0A1FE8"/>
      </bottom>
    </border>
    <border>
      <left style="dashed">
        <color rgb="FFFF0000"/>
      </left>
      <right>
        <color indexed="63"/>
      </right>
      <top style="dashed">
        <color rgb="FFFF0000"/>
      </top>
      <bottom style="dashed">
        <color rgb="FFFF0000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slantDashDot">
        <color rgb="FF00B0F0"/>
      </left>
      <right style="slantDashDot">
        <color rgb="FF00B0F0"/>
      </right>
      <top style="slantDashDot">
        <color rgb="FF00B0F0"/>
      </top>
      <bottom style="slantDashDot">
        <color rgb="FF00B0F0"/>
      </bottom>
    </border>
    <border>
      <left style="dashed">
        <color rgb="FFFF0000"/>
      </left>
      <right style="dashed">
        <color rgb="FFFF0000"/>
      </right>
      <top>
        <color indexed="63"/>
      </top>
      <bottom style="dashed">
        <color rgb="FFFF0000"/>
      </bottom>
    </border>
    <border>
      <left style="thick">
        <color rgb="FF006386"/>
      </left>
      <right style="thick">
        <color rgb="FF006386"/>
      </right>
      <top style="thick">
        <color rgb="FF006386"/>
      </top>
      <bottom style="thick">
        <color rgb="FF006386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</border>
    <border>
      <left style="slantDashDot">
        <color indexed="21"/>
      </left>
      <right style="slantDashDot">
        <color indexed="21"/>
      </right>
      <top style="slantDashDot">
        <color indexed="21"/>
      </top>
      <bottom>
        <color indexed="63"/>
      </bottom>
    </border>
    <border>
      <left style="slantDashDot">
        <color rgb="FF00B0F0"/>
      </left>
      <right style="slantDashDot">
        <color rgb="FF00B0F0"/>
      </right>
      <top style="slantDashDot">
        <color rgb="FF00B0F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mediumDashDotDot">
        <color rgb="FF002060"/>
      </left>
      <right style="mediumDashDotDot">
        <color rgb="FF002060"/>
      </right>
      <top style="mediumDashDotDot">
        <color rgb="FF002060"/>
      </top>
      <bottom style="mediumDashDotDot">
        <color rgb="FF002060"/>
      </bottom>
    </border>
    <border>
      <left style="mediumDashDotDot">
        <color rgb="FF002060"/>
      </left>
      <right style="mediumDashDotDot">
        <color rgb="FF002060"/>
      </right>
      <top style="mediumDashDotDot">
        <color rgb="FF002060"/>
      </top>
      <bottom>
        <color indexed="63"/>
      </bottom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</border>
    <border>
      <left style="thin">
        <color indexed="45"/>
      </left>
      <right style="thin">
        <color indexed="45"/>
      </right>
      <top style="thick">
        <color indexed="45"/>
      </top>
      <bottom style="thin">
        <color indexed="45"/>
      </bottom>
    </border>
    <border>
      <left style="thin">
        <color indexed="45"/>
      </left>
      <right style="thick">
        <color indexed="45"/>
      </right>
      <top style="thick">
        <color indexed="45"/>
      </top>
      <bottom style="thin">
        <color indexed="45"/>
      </bottom>
    </border>
    <border>
      <left style="thick">
        <color indexed="45"/>
      </left>
      <right style="thin">
        <color indexed="45"/>
      </right>
      <top style="thick">
        <color indexed="45"/>
      </top>
      <bottom style="thin">
        <color indexed="4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" fillId="33" borderId="0" xfId="42" applyFill="1" applyAlignment="1" applyProtection="1">
      <alignment horizontal="left"/>
      <protection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/>
    </xf>
    <xf numFmtId="0" fontId="3" fillId="34" borderId="12" xfId="0" applyFont="1" applyFill="1" applyBorder="1" applyAlignment="1">
      <alignment horizontal="center"/>
    </xf>
    <xf numFmtId="186" fontId="3" fillId="34" borderId="10" xfId="0" applyNumberFormat="1" applyFont="1" applyFill="1" applyBorder="1" applyAlignment="1">
      <alignment horizontal="center"/>
    </xf>
    <xf numFmtId="186" fontId="3" fillId="35" borderId="10" xfId="0" applyNumberFormat="1" applyFont="1" applyFill="1" applyBorder="1" applyAlignment="1">
      <alignment horizontal="center"/>
    </xf>
    <xf numFmtId="186" fontId="12" fillId="36" borderId="13" xfId="0" applyNumberFormat="1" applyFont="1" applyFill="1" applyBorder="1" applyAlignment="1">
      <alignment horizontal="center"/>
    </xf>
    <xf numFmtId="186" fontId="12" fillId="37" borderId="14" xfId="0" applyNumberFormat="1" applyFont="1" applyFill="1" applyBorder="1" applyAlignment="1">
      <alignment horizontal="center"/>
    </xf>
    <xf numFmtId="186" fontId="12" fillId="35" borderId="15" xfId="0" applyNumberFormat="1" applyFont="1" applyFill="1" applyBorder="1" applyAlignment="1">
      <alignment horizontal="center"/>
    </xf>
    <xf numFmtId="186" fontId="12" fillId="38" borderId="16" xfId="0" applyNumberFormat="1" applyFont="1" applyFill="1" applyBorder="1" applyAlignment="1">
      <alignment horizontal="center"/>
    </xf>
    <xf numFmtId="186" fontId="12" fillId="39" borderId="17" xfId="0" applyNumberFormat="1" applyFont="1" applyFill="1" applyBorder="1" applyAlignment="1">
      <alignment horizontal="center"/>
    </xf>
    <xf numFmtId="186" fontId="12" fillId="40" borderId="18" xfId="0" applyNumberFormat="1" applyFont="1" applyFill="1" applyBorder="1" applyAlignment="1">
      <alignment horizontal="center"/>
    </xf>
    <xf numFmtId="186" fontId="12" fillId="41" borderId="19" xfId="0" applyNumberFormat="1" applyFont="1" applyFill="1" applyBorder="1" applyAlignment="1">
      <alignment horizontal="center"/>
    </xf>
    <xf numFmtId="186" fontId="12" fillId="38" borderId="20" xfId="0" applyNumberFormat="1" applyFont="1" applyFill="1" applyBorder="1" applyAlignment="1">
      <alignment horizontal="center"/>
    </xf>
    <xf numFmtId="186" fontId="12" fillId="42" borderId="21" xfId="0" applyNumberFormat="1" applyFont="1" applyFill="1" applyBorder="1" applyAlignment="1">
      <alignment horizontal="center"/>
    </xf>
    <xf numFmtId="186" fontId="12" fillId="42" borderId="22" xfId="0" applyNumberFormat="1" applyFont="1" applyFill="1" applyBorder="1" applyAlignment="1">
      <alignment horizontal="center"/>
    </xf>
    <xf numFmtId="186" fontId="12" fillId="43" borderId="23" xfId="0" applyNumberFormat="1" applyFont="1" applyFill="1" applyBorder="1" applyAlignment="1">
      <alignment horizontal="center"/>
    </xf>
    <xf numFmtId="186" fontId="12" fillId="44" borderId="24" xfId="0" applyNumberFormat="1" applyFont="1" applyFill="1" applyBorder="1" applyAlignment="1">
      <alignment horizontal="center"/>
    </xf>
    <xf numFmtId="186" fontId="12" fillId="45" borderId="25" xfId="0" applyNumberFormat="1" applyFont="1" applyFill="1" applyBorder="1" applyAlignment="1">
      <alignment horizontal="center"/>
    </xf>
    <xf numFmtId="186" fontId="12" fillId="35" borderId="26" xfId="0" applyNumberFormat="1" applyFont="1" applyFill="1" applyBorder="1" applyAlignment="1">
      <alignment horizontal="center"/>
    </xf>
    <xf numFmtId="186" fontId="12" fillId="46" borderId="27" xfId="0" applyNumberFormat="1" applyFont="1" applyFill="1" applyBorder="1" applyAlignment="1">
      <alignment horizontal="center"/>
    </xf>
    <xf numFmtId="186" fontId="12" fillId="47" borderId="28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86" fontId="12" fillId="48" borderId="29" xfId="0" applyNumberFormat="1" applyFont="1" applyFill="1" applyBorder="1" applyAlignment="1">
      <alignment horizontal="center"/>
    </xf>
    <xf numFmtId="186" fontId="3" fillId="34" borderId="30" xfId="0" applyNumberFormat="1" applyFont="1" applyFill="1" applyBorder="1" applyAlignment="1">
      <alignment horizontal="center"/>
    </xf>
    <xf numFmtId="186" fontId="13" fillId="49" borderId="31" xfId="0" applyNumberFormat="1" applyFont="1" applyFill="1" applyBorder="1" applyAlignment="1">
      <alignment horizontal="center"/>
    </xf>
    <xf numFmtId="186" fontId="12" fillId="50" borderId="32" xfId="0" applyNumberFormat="1" applyFont="1" applyFill="1" applyBorder="1" applyAlignment="1">
      <alignment horizontal="center"/>
    </xf>
    <xf numFmtId="186" fontId="12" fillId="51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6" fontId="12" fillId="52" borderId="34" xfId="0" applyNumberFormat="1" applyFont="1" applyFill="1" applyBorder="1" applyAlignment="1">
      <alignment horizontal="center"/>
    </xf>
    <xf numFmtId="186" fontId="12" fillId="53" borderId="35" xfId="0" applyNumberFormat="1" applyFont="1" applyFill="1" applyBorder="1" applyAlignment="1">
      <alignment horizontal="center"/>
    </xf>
    <xf numFmtId="186" fontId="49" fillId="54" borderId="36" xfId="0" applyNumberFormat="1" applyFont="1" applyFill="1" applyBorder="1" applyAlignment="1">
      <alignment horizontal="center"/>
    </xf>
    <xf numFmtId="186" fontId="13" fillId="49" borderId="37" xfId="0" applyNumberFormat="1" applyFont="1" applyFill="1" applyBorder="1" applyAlignment="1">
      <alignment horizontal="center"/>
    </xf>
    <xf numFmtId="186" fontId="13" fillId="55" borderId="14" xfId="0" applyNumberFormat="1" applyFont="1" applyFill="1" applyBorder="1" applyAlignment="1">
      <alignment horizontal="center"/>
    </xf>
    <xf numFmtId="186" fontId="13" fillId="55" borderId="38" xfId="0" applyNumberFormat="1" applyFont="1" applyFill="1" applyBorder="1" applyAlignment="1">
      <alignment horizontal="center"/>
    </xf>
    <xf numFmtId="186" fontId="13" fillId="56" borderId="39" xfId="0" applyNumberFormat="1" applyFont="1" applyFill="1" applyBorder="1" applyAlignment="1">
      <alignment horizontal="center"/>
    </xf>
    <xf numFmtId="186" fontId="13" fillId="56" borderId="40" xfId="0" applyNumberFormat="1" applyFont="1" applyFill="1" applyBorder="1" applyAlignment="1">
      <alignment horizontal="center"/>
    </xf>
    <xf numFmtId="186" fontId="13" fillId="57" borderId="41" xfId="0" applyNumberFormat="1" applyFont="1" applyFill="1" applyBorder="1" applyAlignment="1">
      <alignment horizontal="center"/>
    </xf>
    <xf numFmtId="186" fontId="12" fillId="38" borderId="16" xfId="0" applyNumberFormat="1" applyFont="1" applyFill="1" applyBorder="1" applyAlignment="1">
      <alignment horizontal="center" wrapText="1"/>
    </xf>
    <xf numFmtId="0" fontId="1" fillId="33" borderId="0" xfId="42" applyFont="1" applyFill="1" applyAlignment="1" applyProtection="1">
      <alignment horizontal="left" vertical="center" wrapText="1"/>
      <protection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1" fillId="33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Users/PIAAC/AppData/Roaming/Microsoft/Excel/sng_bir.php" TargetMode="External" /><Relationship Id="rId2" Type="http://schemas.openxmlformats.org/officeDocument/2006/relationships/hyperlink" Target="http://www.unicef-irc.org/cgi-bin/unicef/Lunga.sql?ProductID=475" TargetMode="External" /><Relationship Id="rId3" Type="http://schemas.openxmlformats.org/officeDocument/2006/relationships/hyperlink" Target="http://www.unicef-icdc.org/publications/pdf/monee8/rus/index.html" TargetMode="External" /><Relationship Id="rId4" Type="http://schemas.openxmlformats.org/officeDocument/2006/relationships/hyperlink" Target="http://www.stat.gov.lt/en/" TargetMode="External" /><Relationship Id="rId5" Type="http://schemas.openxmlformats.org/officeDocument/2006/relationships/hyperlink" Target="http://www.gks.ru/" TargetMode="External" /><Relationship Id="rId6" Type="http://schemas.openxmlformats.org/officeDocument/2006/relationships/hyperlink" Target="http://www.stat.ee/statistics" TargetMode="External" /><Relationship Id="rId7" Type="http://schemas.openxmlformats.org/officeDocument/2006/relationships/hyperlink" Target="http://www.statistica.md/" TargetMode="External" /><Relationship Id="rId8" Type="http://schemas.openxmlformats.org/officeDocument/2006/relationships/hyperlink" Target="http://www.stat.gov.az/source/demoqraphy/indexen.php" TargetMode="External" /><Relationship Id="rId9" Type="http://schemas.openxmlformats.org/officeDocument/2006/relationships/hyperlink" Target="http://www.armstat.am/en/" TargetMode="External" /><Relationship Id="rId10" Type="http://schemas.openxmlformats.org/officeDocument/2006/relationships/hyperlink" Target="http://www.belstat.gov.by/" TargetMode="External" /><Relationship Id="rId11" Type="http://schemas.openxmlformats.org/officeDocument/2006/relationships/hyperlink" Target="http://www.geostat.ge/index.php?action=0&amp;lang=eng" TargetMode="External" /><Relationship Id="rId12" Type="http://schemas.openxmlformats.org/officeDocument/2006/relationships/hyperlink" Target="http://epp.eurostat.ec.europa.eu/" TargetMode="External" /><Relationship Id="rId13" Type="http://schemas.openxmlformats.org/officeDocument/2006/relationships/hyperlink" Target="http://www.prb.org/" TargetMode="External" /><Relationship Id="rId14" Type="http://schemas.openxmlformats.org/officeDocument/2006/relationships/hyperlink" Target="http://www.stat.uz/" TargetMode="External" /><Relationship Id="rId15" Type="http://schemas.openxmlformats.org/officeDocument/2006/relationships/hyperlink" Target="http://ru.worldstat.info/Asia" TargetMode="External" /><Relationship Id="rId16" Type="http://schemas.openxmlformats.org/officeDocument/2006/relationships/hyperlink" Target="http://www.stat.kz/" TargetMode="External" /><Relationship Id="rId17" Type="http://schemas.openxmlformats.org/officeDocument/2006/relationships/hyperlink" Target="http://stat.kg/ru/statistics/naselenie/" TargetMode="External" /><Relationship Id="rId18" Type="http://schemas.openxmlformats.org/officeDocument/2006/relationships/hyperlink" Target="http://www.ukrstat.gov.ua/" TargetMode="External" /><Relationship Id="rId19" Type="http://schemas.openxmlformats.org/officeDocument/2006/relationships/hyperlink" Target="http://unstats.un.org/unsd/demographic/products/dyb/dyb2.htm#2001" TargetMode="External" /><Relationship Id="rId20" Type="http://schemas.openxmlformats.org/officeDocument/2006/relationships/hyperlink" Target="http://www.stat.tj/ru/database/socio-demographic-sector/" TargetMode="External" /><Relationship Id="rId21" Type="http://schemas.openxmlformats.org/officeDocument/2006/relationships/hyperlink" Target="http://www.stat.gov.kz/" TargetMode="External" /><Relationship Id="rId22" Type="http://schemas.openxmlformats.org/officeDocument/2006/relationships/hyperlink" Target="https://www.stat.ee/" TargetMode="External" /><Relationship Id="rId23" Type="http://schemas.openxmlformats.org/officeDocument/2006/relationships/hyperlink" Target="https://www.csb.gov.lv/en" TargetMode="External" /><Relationship Id="rId24" Type="http://schemas.openxmlformats.org/officeDocument/2006/relationships/hyperlink" Target="https://www.stat.gov.lt/web/lsd/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Users/PIAAC/AppData/Roaming/Microsoft/Excel/sng_bir.php" TargetMode="External" /><Relationship Id="rId2" Type="http://schemas.openxmlformats.org/officeDocument/2006/relationships/hyperlink" Target="http://www.unicef-irc.org/cgi-bin/unicef/Lunga.sql?ProductID=475" TargetMode="External" /><Relationship Id="rId3" Type="http://schemas.openxmlformats.org/officeDocument/2006/relationships/hyperlink" Target="http://www.unicef-icdc.org/publications/pdf/monee8/rus/index.html" TargetMode="External" /><Relationship Id="rId4" Type="http://schemas.openxmlformats.org/officeDocument/2006/relationships/hyperlink" Target="http://www.stat.gov.lt/en/" TargetMode="External" /><Relationship Id="rId5" Type="http://schemas.openxmlformats.org/officeDocument/2006/relationships/hyperlink" Target="http://www.gks.ru/" TargetMode="External" /><Relationship Id="rId6" Type="http://schemas.openxmlformats.org/officeDocument/2006/relationships/hyperlink" Target="http://www.stat.ee/statistics" TargetMode="External" /><Relationship Id="rId7" Type="http://schemas.openxmlformats.org/officeDocument/2006/relationships/hyperlink" Target="http://www.statistica.md/" TargetMode="External" /><Relationship Id="rId8" Type="http://schemas.openxmlformats.org/officeDocument/2006/relationships/hyperlink" Target="http://www.stat.gov.az/source/demoqraphy/indexen.php" TargetMode="External" /><Relationship Id="rId9" Type="http://schemas.openxmlformats.org/officeDocument/2006/relationships/hyperlink" Target="http://www.armstat.am/en/" TargetMode="External" /><Relationship Id="rId10" Type="http://schemas.openxmlformats.org/officeDocument/2006/relationships/hyperlink" Target="http://www.belstat.gov.by/" TargetMode="External" /><Relationship Id="rId11" Type="http://schemas.openxmlformats.org/officeDocument/2006/relationships/hyperlink" Target="http://www.geostat.ge/index.php?action=0&amp;lang=eng" TargetMode="External" /><Relationship Id="rId12" Type="http://schemas.openxmlformats.org/officeDocument/2006/relationships/hyperlink" Target="http://epp.eurostat.ec.europa.eu/" TargetMode="External" /><Relationship Id="rId13" Type="http://schemas.openxmlformats.org/officeDocument/2006/relationships/hyperlink" Target="http://www.prb.org/" TargetMode="External" /><Relationship Id="rId14" Type="http://schemas.openxmlformats.org/officeDocument/2006/relationships/hyperlink" Target="http://www.stat.uz/" TargetMode="External" /><Relationship Id="rId15" Type="http://schemas.openxmlformats.org/officeDocument/2006/relationships/hyperlink" Target="http://ru.worldstat.info/Asia" TargetMode="External" /><Relationship Id="rId16" Type="http://schemas.openxmlformats.org/officeDocument/2006/relationships/hyperlink" Target="http://www.stat.kz/" TargetMode="External" /><Relationship Id="rId17" Type="http://schemas.openxmlformats.org/officeDocument/2006/relationships/hyperlink" Target="http://www.stat.gov.kz/" TargetMode="External" /><Relationship Id="rId18" Type="http://schemas.openxmlformats.org/officeDocument/2006/relationships/hyperlink" Target="http://www.ukrstat.gov.ua/" TargetMode="External" /><Relationship Id="rId19" Type="http://schemas.openxmlformats.org/officeDocument/2006/relationships/hyperlink" Target="http://unstats.un.org/unsd/demographic/products/dyb/dyb2.htm#2001" TargetMode="External" /><Relationship Id="rId20" Type="http://schemas.openxmlformats.org/officeDocument/2006/relationships/hyperlink" Target="http://stat.kg/ru/statistics/naselenie/" TargetMode="External" /><Relationship Id="rId21" Type="http://schemas.openxmlformats.org/officeDocument/2006/relationships/hyperlink" Target="http://www.stat.tj/ru/database/socio-demographic-sector/" TargetMode="External" /><Relationship Id="rId22" Type="http://schemas.openxmlformats.org/officeDocument/2006/relationships/hyperlink" Target="https://www.stat.ee/" TargetMode="External" /><Relationship Id="rId23" Type="http://schemas.openxmlformats.org/officeDocument/2006/relationships/hyperlink" Target="https://www.csb.gov.lv/en" TargetMode="External" /><Relationship Id="rId24" Type="http://schemas.openxmlformats.org/officeDocument/2006/relationships/hyperlink" Target="https://www.stat.gov.lt/web/ls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1"/>
  <sheetViews>
    <sheetView zoomScalePageLayoutView="0" workbookViewId="0" topLeftCell="A58">
      <selection activeCell="O9" sqref="O9"/>
    </sheetView>
  </sheetViews>
  <sheetFormatPr defaultColWidth="9.125" defaultRowHeight="12.75"/>
  <cols>
    <col min="1" max="1" width="5.00390625" style="1" customWidth="1"/>
    <col min="2" max="2" width="8.00390625" style="2" customWidth="1"/>
    <col min="3" max="13" width="8.125" style="1" customWidth="1"/>
    <col min="14" max="17" width="10.50390625" style="1" customWidth="1"/>
    <col min="18" max="18" width="24.75390625" style="1" customWidth="1"/>
    <col min="19" max="16384" width="9.125" style="1" customWidth="1"/>
  </cols>
  <sheetData>
    <row r="2" ht="22.5">
      <c r="B2" s="4" t="s">
        <v>46</v>
      </c>
    </row>
    <row r="3" spans="2:17" ht="18" thickBot="1">
      <c r="B3" s="3"/>
      <c r="Q3" s="5" t="s">
        <v>19</v>
      </c>
    </row>
    <row r="4" spans="2:17" ht="21.75" customHeight="1" thickTop="1">
      <c r="B4" s="53" t="s">
        <v>10</v>
      </c>
      <c r="C4" s="51" t="s">
        <v>16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2:17" ht="117" customHeight="1" thickBot="1">
      <c r="B5" s="54"/>
      <c r="C5" s="12" t="s">
        <v>3</v>
      </c>
      <c r="D5" s="12" t="s">
        <v>4</v>
      </c>
      <c r="E5" s="12" t="s">
        <v>0</v>
      </c>
      <c r="F5" s="12" t="s">
        <v>5</v>
      </c>
      <c r="G5" s="12" t="s">
        <v>6</v>
      </c>
      <c r="H5" s="12" t="s">
        <v>7</v>
      </c>
      <c r="I5" s="12" t="s">
        <v>12</v>
      </c>
      <c r="J5" s="12" t="s">
        <v>13</v>
      </c>
      <c r="K5" s="12" t="s">
        <v>18</v>
      </c>
      <c r="L5" s="12" t="s">
        <v>1</v>
      </c>
      <c r="M5" s="12" t="s">
        <v>8</v>
      </c>
      <c r="N5" s="12" t="s">
        <v>15</v>
      </c>
      <c r="O5" s="12" t="s">
        <v>9</v>
      </c>
      <c r="P5" s="12" t="s">
        <v>2</v>
      </c>
      <c r="Q5" s="13" t="s">
        <v>14</v>
      </c>
    </row>
    <row r="6" spans="2:17" ht="15" customHeight="1" thickBot="1" thickTop="1">
      <c r="B6" s="14">
        <v>1960</v>
      </c>
      <c r="C6" s="29">
        <v>165.849</v>
      </c>
      <c r="D6" s="15">
        <v>74.825</v>
      </c>
      <c r="E6" s="23">
        <v>200.218</v>
      </c>
      <c r="F6" s="15">
        <v>102.866</v>
      </c>
      <c r="G6" s="15">
        <v>371.828</v>
      </c>
      <c r="H6" s="15">
        <v>80.209</v>
      </c>
      <c r="I6" s="31">
        <v>35.468</v>
      </c>
      <c r="J6" s="31">
        <v>62.485</v>
      </c>
      <c r="K6" s="15">
        <v>87.91</v>
      </c>
      <c r="L6" s="32">
        <v>2782.353</v>
      </c>
      <c r="M6" s="15">
        <v>69.715</v>
      </c>
      <c r="N6" s="15">
        <v>67.676</v>
      </c>
      <c r="O6" s="15">
        <v>340.618</v>
      </c>
      <c r="P6" s="15">
        <v>878.768</v>
      </c>
      <c r="Q6" s="31">
        <v>20.187</v>
      </c>
    </row>
    <row r="7" spans="2:17" ht="15" customHeight="1" thickBot="1" thickTop="1">
      <c r="B7" s="14">
        <v>1961</v>
      </c>
      <c r="C7" s="29">
        <v>170.504</v>
      </c>
      <c r="D7" s="15">
        <v>72.377</v>
      </c>
      <c r="E7" s="15">
        <v>194.239</v>
      </c>
      <c r="F7" s="15">
        <v>104.4</v>
      </c>
      <c r="G7" s="15">
        <v>377.002</v>
      </c>
      <c r="H7" s="15">
        <v>80.671</v>
      </c>
      <c r="I7" s="31">
        <v>35.993</v>
      </c>
      <c r="J7" s="31">
        <v>62.775</v>
      </c>
      <c r="K7" s="15">
        <v>86.683</v>
      </c>
      <c r="L7" s="15">
        <v>2662.135</v>
      </c>
      <c r="M7" s="15">
        <v>73.653</v>
      </c>
      <c r="N7" s="15">
        <v>67.79</v>
      </c>
      <c r="O7" s="15">
        <v>339.952</v>
      </c>
      <c r="P7" s="15">
        <v>843.482</v>
      </c>
      <c r="Q7" s="31">
        <v>20.23</v>
      </c>
    </row>
    <row r="8" spans="2:17" ht="15" customHeight="1" thickBot="1" thickTop="1">
      <c r="B8" s="14">
        <v>1962</v>
      </c>
      <c r="C8" s="29">
        <v>168.341</v>
      </c>
      <c r="D8" s="15">
        <v>69.505</v>
      </c>
      <c r="E8" s="15">
        <v>185.302</v>
      </c>
      <c r="F8" s="15">
        <v>101.7</v>
      </c>
      <c r="G8" s="15">
        <v>368.298</v>
      </c>
      <c r="H8" s="15">
        <v>79.01</v>
      </c>
      <c r="I8" s="31">
        <v>35.061</v>
      </c>
      <c r="J8" s="31">
        <v>59.728</v>
      </c>
      <c r="K8" s="15">
        <v>80.494</v>
      </c>
      <c r="L8" s="15">
        <v>2482.539</v>
      </c>
      <c r="M8" s="15">
        <v>75.909</v>
      </c>
      <c r="N8" s="15">
        <v>68.725</v>
      </c>
      <c r="O8" s="15">
        <v>341.352</v>
      </c>
      <c r="P8" s="15">
        <v>823.151</v>
      </c>
      <c r="Q8" s="31">
        <v>19.959</v>
      </c>
    </row>
    <row r="9" spans="2:17" ht="15" customHeight="1" thickBot="1" thickTop="1">
      <c r="B9" s="14">
        <v>1963</v>
      </c>
      <c r="C9" s="29">
        <v>175.033</v>
      </c>
      <c r="D9" s="15">
        <v>67.382</v>
      </c>
      <c r="E9" s="15">
        <v>173.889</v>
      </c>
      <c r="F9" s="15">
        <v>100.3</v>
      </c>
      <c r="G9" s="15">
        <v>352.4</v>
      </c>
      <c r="H9" s="15">
        <v>80.279</v>
      </c>
      <c r="I9" s="31">
        <v>33.843</v>
      </c>
      <c r="J9" s="31">
        <v>57.024</v>
      </c>
      <c r="K9" s="15">
        <v>78.422</v>
      </c>
      <c r="L9" s="15">
        <v>2331.505</v>
      </c>
      <c r="M9" s="15">
        <v>80.733</v>
      </c>
      <c r="N9" s="15">
        <v>70.005</v>
      </c>
      <c r="O9" s="15">
        <v>342.659</v>
      </c>
      <c r="P9" s="15">
        <v>794.969</v>
      </c>
      <c r="Q9" s="31">
        <v>19.275</v>
      </c>
    </row>
    <row r="10" spans="2:17" ht="15" customHeight="1" thickBot="1" thickTop="1">
      <c r="B10" s="14">
        <v>1964</v>
      </c>
      <c r="C10" s="29">
        <v>176.546</v>
      </c>
      <c r="D10" s="15">
        <v>64.454</v>
      </c>
      <c r="E10" s="15">
        <v>161.794</v>
      </c>
      <c r="F10" s="15">
        <v>97.4</v>
      </c>
      <c r="G10" s="15">
        <v>330.511</v>
      </c>
      <c r="H10" s="15">
        <v>79.342</v>
      </c>
      <c r="I10" s="31">
        <v>33.053</v>
      </c>
      <c r="J10" s="31">
        <v>55.856</v>
      </c>
      <c r="K10" s="15">
        <v>73.583</v>
      </c>
      <c r="L10" s="15">
        <v>2121.994</v>
      </c>
      <c r="M10" s="15">
        <v>84.3</v>
      </c>
      <c r="N10" s="15">
        <v>69.777</v>
      </c>
      <c r="O10" s="15">
        <v>346.847</v>
      </c>
      <c r="P10" s="15">
        <v>741.668</v>
      </c>
      <c r="Q10" s="31">
        <v>19.629</v>
      </c>
    </row>
    <row r="11" spans="2:17" ht="15" customHeight="1" thickBot="1" thickTop="1">
      <c r="B11" s="14">
        <v>1965</v>
      </c>
      <c r="C11" s="29">
        <v>167.429</v>
      </c>
      <c r="D11" s="15">
        <v>62.969</v>
      </c>
      <c r="E11" s="23">
        <v>153.865</v>
      </c>
      <c r="F11" s="15">
        <v>94.987</v>
      </c>
      <c r="G11" s="15">
        <v>320.585</v>
      </c>
      <c r="H11" s="15">
        <v>80.812</v>
      </c>
      <c r="I11" s="31">
        <v>31.212</v>
      </c>
      <c r="J11" s="31">
        <v>53.818</v>
      </c>
      <c r="K11" s="15">
        <v>67.996</v>
      </c>
      <c r="L11" s="15">
        <v>1990.52</v>
      </c>
      <c r="M11" s="15">
        <v>92.448</v>
      </c>
      <c r="N11" s="15">
        <v>70.258</v>
      </c>
      <c r="O11" s="15">
        <v>355.135</v>
      </c>
      <c r="P11" s="15">
        <v>692.153</v>
      </c>
      <c r="Q11" s="31">
        <v>18.909</v>
      </c>
    </row>
    <row r="12" spans="2:17" ht="15" customHeight="1" thickBot="1" thickTop="1">
      <c r="B12" s="14">
        <v>1966</v>
      </c>
      <c r="C12" s="29">
        <v>166.545</v>
      </c>
      <c r="D12" s="15">
        <v>61.594</v>
      </c>
      <c r="E12" s="15">
        <v>153.414</v>
      </c>
      <c r="F12" s="15">
        <v>92</v>
      </c>
      <c r="G12" s="15">
        <v>313.465</v>
      </c>
      <c r="H12" s="15">
        <v>81.771</v>
      </c>
      <c r="I12" s="31">
        <v>31.974</v>
      </c>
      <c r="J12" s="31">
        <v>54.275</v>
      </c>
      <c r="K12" s="15">
        <v>71.406</v>
      </c>
      <c r="L12" s="15">
        <v>1957.763</v>
      </c>
      <c r="M12" s="15">
        <v>91.825</v>
      </c>
      <c r="N12" s="15">
        <v>73.109</v>
      </c>
      <c r="O12" s="15">
        <v>360.336</v>
      </c>
      <c r="P12" s="15">
        <v>713.492</v>
      </c>
      <c r="Q12" s="31">
        <v>18.629</v>
      </c>
    </row>
    <row r="13" spans="2:17" ht="15" customHeight="1" thickBot="1" thickTop="1">
      <c r="B13" s="14">
        <v>1967</v>
      </c>
      <c r="C13" s="29">
        <v>157.27</v>
      </c>
      <c r="D13" s="15">
        <v>57.031</v>
      </c>
      <c r="E13" s="15">
        <v>147.501</v>
      </c>
      <c r="F13" s="15">
        <v>89.3</v>
      </c>
      <c r="G13" s="15">
        <v>307.197</v>
      </c>
      <c r="H13" s="15">
        <v>83.609</v>
      </c>
      <c r="I13" s="31">
        <v>32.232</v>
      </c>
      <c r="J13" s="31">
        <v>53.806</v>
      </c>
      <c r="K13" s="15">
        <v>71.38</v>
      </c>
      <c r="L13" s="15">
        <v>1851.041</v>
      </c>
      <c r="M13" s="15">
        <v>93.988</v>
      </c>
      <c r="N13" s="15">
        <v>71.062</v>
      </c>
      <c r="O13" s="15">
        <v>359.623</v>
      </c>
      <c r="P13" s="15">
        <v>699.381</v>
      </c>
      <c r="Q13" s="31">
        <v>18.671</v>
      </c>
    </row>
    <row r="14" spans="2:17" ht="15" customHeight="1" thickBot="1" thickTop="1">
      <c r="B14" s="14">
        <v>1968</v>
      </c>
      <c r="C14" s="29">
        <v>158.962</v>
      </c>
      <c r="D14" s="15">
        <v>57.503</v>
      </c>
      <c r="E14" s="15">
        <v>146.095</v>
      </c>
      <c r="F14" s="15">
        <v>89.7</v>
      </c>
      <c r="G14" s="15">
        <v>302.022</v>
      </c>
      <c r="H14" s="15">
        <v>86.741</v>
      </c>
      <c r="I14" s="31">
        <v>32.693</v>
      </c>
      <c r="J14" s="31">
        <v>54.258</v>
      </c>
      <c r="K14" s="15">
        <v>69.997</v>
      </c>
      <c r="L14" s="15">
        <v>1816.509</v>
      </c>
      <c r="M14" s="15">
        <v>101.462</v>
      </c>
      <c r="N14" s="15">
        <v>73.47</v>
      </c>
      <c r="O14" s="15">
        <v>385.687</v>
      </c>
      <c r="P14" s="15">
        <v>693.064</v>
      </c>
      <c r="Q14" s="31">
        <v>19.782</v>
      </c>
    </row>
    <row r="15" spans="2:17" ht="15" customHeight="1" thickBot="1" thickTop="1">
      <c r="B15" s="14">
        <v>1969</v>
      </c>
      <c r="C15" s="29">
        <v>148.078</v>
      </c>
      <c r="D15" s="15">
        <v>56.203</v>
      </c>
      <c r="E15" s="15">
        <v>142.652</v>
      </c>
      <c r="F15" s="15">
        <v>87.1</v>
      </c>
      <c r="G15" s="15">
        <v>302.179</v>
      </c>
      <c r="H15" s="15">
        <v>87.21</v>
      </c>
      <c r="I15" s="31">
        <v>32.915</v>
      </c>
      <c r="J15" s="31">
        <v>54.263</v>
      </c>
      <c r="K15" s="15">
        <v>67.575</v>
      </c>
      <c r="L15" s="15">
        <v>1847.592</v>
      </c>
      <c r="M15" s="15">
        <v>98.831</v>
      </c>
      <c r="N15" s="15">
        <v>72.892</v>
      </c>
      <c r="O15" s="15">
        <v>380.729</v>
      </c>
      <c r="P15" s="15">
        <v>687.991</v>
      </c>
      <c r="Q15" s="31">
        <v>20.781</v>
      </c>
    </row>
    <row r="16" spans="2:17" ht="15" customHeight="1" thickBot="1" thickTop="1">
      <c r="B16" s="14">
        <v>1970</v>
      </c>
      <c r="C16" s="29">
        <v>150.976</v>
      </c>
      <c r="D16" s="15">
        <v>55.694</v>
      </c>
      <c r="E16" s="23">
        <v>146.676</v>
      </c>
      <c r="F16" s="15">
        <v>90.207</v>
      </c>
      <c r="G16" s="15">
        <v>306.652</v>
      </c>
      <c r="H16" s="15">
        <v>90.442</v>
      </c>
      <c r="I16" s="31">
        <v>34.333</v>
      </c>
      <c r="J16" s="31">
        <v>55.519</v>
      </c>
      <c r="K16" s="15">
        <v>69.778</v>
      </c>
      <c r="L16" s="32">
        <v>1903.713</v>
      </c>
      <c r="M16" s="15">
        <v>102.201</v>
      </c>
      <c r="N16" s="15">
        <v>77.08</v>
      </c>
      <c r="O16" s="15">
        <v>401.613</v>
      </c>
      <c r="P16" s="15">
        <v>719.213</v>
      </c>
      <c r="Q16" s="31">
        <v>21.552</v>
      </c>
    </row>
    <row r="17" spans="2:17" ht="15" customHeight="1" thickBot="1" thickTop="1">
      <c r="B17" s="14">
        <v>1971</v>
      </c>
      <c r="C17" s="29">
        <v>146.261</v>
      </c>
      <c r="D17" s="15">
        <v>58.188</v>
      </c>
      <c r="E17" s="15">
        <v>149.135</v>
      </c>
      <c r="F17" s="15">
        <v>90.4</v>
      </c>
      <c r="G17" s="15">
        <v>317.423</v>
      </c>
      <c r="H17" s="15">
        <v>95.932</v>
      </c>
      <c r="I17" s="31">
        <v>35.239</v>
      </c>
      <c r="J17" s="31">
        <v>56.044</v>
      </c>
      <c r="K17" s="15">
        <v>73.643</v>
      </c>
      <c r="L17" s="15">
        <v>1974.637</v>
      </c>
      <c r="M17" s="15">
        <v>111.839</v>
      </c>
      <c r="N17" s="15">
        <v>78.357</v>
      </c>
      <c r="O17" s="15">
        <v>425.646</v>
      </c>
      <c r="P17" s="15">
        <v>736.691</v>
      </c>
      <c r="Q17" s="31">
        <v>22.118</v>
      </c>
    </row>
    <row r="18" spans="2:17" ht="15" customHeight="1" thickBot="1" thickTop="1">
      <c r="B18" s="14">
        <v>1972</v>
      </c>
      <c r="C18" s="29">
        <v>137.752</v>
      </c>
      <c r="D18" s="15">
        <v>59.313</v>
      </c>
      <c r="E18" s="15">
        <v>147.813</v>
      </c>
      <c r="F18" s="15">
        <v>86.4</v>
      </c>
      <c r="G18" s="15">
        <v>318.551</v>
      </c>
      <c r="H18" s="15">
        <v>94.923</v>
      </c>
      <c r="I18" s="31">
        <v>35.007</v>
      </c>
      <c r="J18" s="31">
        <v>54.616</v>
      </c>
      <c r="K18" s="15">
        <v>76.198</v>
      </c>
      <c r="L18" s="15">
        <v>2014.638</v>
      </c>
      <c r="M18" s="15">
        <v>111.069</v>
      </c>
      <c r="N18" s="15">
        <v>78.841</v>
      </c>
      <c r="O18" s="15">
        <v>421.458</v>
      </c>
      <c r="P18" s="15">
        <v>745.696</v>
      </c>
      <c r="Q18" s="31">
        <v>21.757</v>
      </c>
    </row>
    <row r="19" spans="2:17" ht="15" customHeight="1" thickBot="1" thickTop="1">
      <c r="B19" s="14">
        <v>1973</v>
      </c>
      <c r="C19" s="29">
        <v>138.569</v>
      </c>
      <c r="D19" s="15">
        <v>59.593</v>
      </c>
      <c r="E19" s="15">
        <v>144.729</v>
      </c>
      <c r="F19" s="15">
        <v>88.6</v>
      </c>
      <c r="G19" s="15">
        <v>321.075</v>
      </c>
      <c r="H19" s="15">
        <v>97.421</v>
      </c>
      <c r="I19" s="31">
        <v>34.008</v>
      </c>
      <c r="J19" s="31">
        <v>51.944</v>
      </c>
      <c r="K19" s="15">
        <v>76.339</v>
      </c>
      <c r="L19" s="15">
        <v>1994.621</v>
      </c>
      <c r="M19" s="15">
        <v>115.157</v>
      </c>
      <c r="N19" s="15">
        <v>82.111</v>
      </c>
      <c r="O19" s="15">
        <v>441.237</v>
      </c>
      <c r="P19" s="15">
        <v>719.56</v>
      </c>
      <c r="Q19" s="31">
        <v>21.239</v>
      </c>
    </row>
    <row r="20" spans="2:17" ht="15" customHeight="1" thickBot="1" thickTop="1">
      <c r="B20" s="14">
        <v>1974</v>
      </c>
      <c r="C20" s="29">
        <v>139.084</v>
      </c>
      <c r="D20" s="15">
        <v>60.419</v>
      </c>
      <c r="E20" s="15">
        <v>146.876</v>
      </c>
      <c r="F20" s="15">
        <v>89.8</v>
      </c>
      <c r="G20" s="15">
        <v>338.291</v>
      </c>
      <c r="H20" s="15">
        <v>99.433</v>
      </c>
      <c r="I20" s="31">
        <v>34.92</v>
      </c>
      <c r="J20" s="31">
        <v>51.941</v>
      </c>
      <c r="K20" s="15">
        <v>77.474</v>
      </c>
      <c r="L20" s="15">
        <v>2079.812</v>
      </c>
      <c r="M20" s="15">
        <v>123.338</v>
      </c>
      <c r="N20" s="15">
        <v>84.607</v>
      </c>
      <c r="O20" s="15">
        <v>462.062</v>
      </c>
      <c r="P20" s="15">
        <v>736.616</v>
      </c>
      <c r="Q20" s="31">
        <v>21.461</v>
      </c>
    </row>
    <row r="21" spans="2:17" ht="15" customHeight="1" thickBot="1" thickTop="1">
      <c r="B21" s="14">
        <v>1975</v>
      </c>
      <c r="C21" s="29">
        <v>141.857</v>
      </c>
      <c r="D21" s="15">
        <v>62.866</v>
      </c>
      <c r="E21" s="23">
        <v>146.517</v>
      </c>
      <c r="F21" s="15">
        <v>89.712</v>
      </c>
      <c r="G21" s="15">
        <v>343.668</v>
      </c>
      <c r="H21" s="15">
        <v>101.287</v>
      </c>
      <c r="I21" s="31">
        <v>34.81</v>
      </c>
      <c r="J21" s="31">
        <v>51.766</v>
      </c>
      <c r="K21" s="15">
        <v>79.169</v>
      </c>
      <c r="L21" s="15">
        <v>2106.147</v>
      </c>
      <c r="M21" s="15">
        <v>127.464</v>
      </c>
      <c r="N21" s="15">
        <v>87.369</v>
      </c>
      <c r="O21" s="15">
        <v>478.604</v>
      </c>
      <c r="P21" s="15">
        <v>738.857</v>
      </c>
      <c r="Q21" s="31">
        <v>21.36</v>
      </c>
    </row>
    <row r="22" spans="2:17" ht="15" customHeight="1" thickBot="1" thickTop="1">
      <c r="B22" s="14">
        <v>1976</v>
      </c>
      <c r="C22" s="29">
        <v>147.199</v>
      </c>
      <c r="D22" s="15">
        <v>65.065</v>
      </c>
      <c r="E22" s="15">
        <v>147.912</v>
      </c>
      <c r="F22" s="15">
        <v>90.6</v>
      </c>
      <c r="G22" s="15">
        <v>350.362</v>
      </c>
      <c r="H22" s="15">
        <v>106.606</v>
      </c>
      <c r="I22" s="31">
        <v>34.644</v>
      </c>
      <c r="J22" s="31">
        <v>52.296</v>
      </c>
      <c r="K22" s="15">
        <v>79.863</v>
      </c>
      <c r="L22" s="15">
        <v>2146.711</v>
      </c>
      <c r="M22" s="15">
        <v>135.243</v>
      </c>
      <c r="N22" s="15">
        <v>90.765</v>
      </c>
      <c r="O22" s="15">
        <v>503.514</v>
      </c>
      <c r="P22" s="15">
        <v>747.069</v>
      </c>
      <c r="Q22" s="31">
        <v>21.801</v>
      </c>
    </row>
    <row r="23" spans="2:17" ht="15" customHeight="1" thickBot="1" thickTop="1">
      <c r="B23" s="14">
        <v>1977</v>
      </c>
      <c r="C23" s="29">
        <v>146.822</v>
      </c>
      <c r="D23" s="15">
        <v>65.83</v>
      </c>
      <c r="E23" s="15">
        <v>148.963</v>
      </c>
      <c r="F23" s="15">
        <v>89</v>
      </c>
      <c r="G23" s="15">
        <v>349.379</v>
      </c>
      <c r="H23" s="15">
        <v>104.971</v>
      </c>
      <c r="I23" s="31">
        <v>34.24</v>
      </c>
      <c r="J23" s="31">
        <v>52.166</v>
      </c>
      <c r="K23" s="15">
        <v>79.022</v>
      </c>
      <c r="L23" s="15">
        <v>2156.724</v>
      </c>
      <c r="M23" s="15">
        <v>132.875</v>
      </c>
      <c r="N23" s="15">
        <v>91.826</v>
      </c>
      <c r="O23" s="15">
        <v>493.329</v>
      </c>
      <c r="P23" s="15">
        <v>726.217</v>
      </c>
      <c r="Q23" s="31">
        <v>21.977</v>
      </c>
    </row>
    <row r="24" spans="2:17" ht="15" customHeight="1" thickBot="1" thickTop="1">
      <c r="B24" s="14">
        <v>1978</v>
      </c>
      <c r="C24" s="29">
        <v>148.812</v>
      </c>
      <c r="D24" s="15">
        <v>66.698</v>
      </c>
      <c r="E24" s="15">
        <v>151.053</v>
      </c>
      <c r="F24" s="15">
        <v>88.8</v>
      </c>
      <c r="G24" s="15">
        <v>355.337</v>
      </c>
      <c r="H24" s="15">
        <v>106.176</v>
      </c>
      <c r="I24" s="31">
        <v>34.258</v>
      </c>
      <c r="J24" s="31">
        <v>51.821</v>
      </c>
      <c r="K24" s="15">
        <v>78.994</v>
      </c>
      <c r="L24" s="15">
        <v>2179.03</v>
      </c>
      <c r="M24" s="15">
        <v>140.622</v>
      </c>
      <c r="N24" s="15">
        <v>93.798</v>
      </c>
      <c r="O24" s="15">
        <v>514.03</v>
      </c>
      <c r="P24" s="15">
        <v>732.187</v>
      </c>
      <c r="Q24" s="31">
        <v>21.842</v>
      </c>
    </row>
    <row r="25" spans="2:17" ht="15" customHeight="1" thickBot="1" thickTop="1">
      <c r="B25" s="14">
        <v>1979</v>
      </c>
      <c r="C25" s="29">
        <v>153.08</v>
      </c>
      <c r="D25" s="15">
        <v>69.786</v>
      </c>
      <c r="E25" s="15">
        <v>151.8</v>
      </c>
      <c r="F25" s="15">
        <v>89.8</v>
      </c>
      <c r="G25" s="15">
        <v>354.32</v>
      </c>
      <c r="H25" s="15">
        <v>107.091</v>
      </c>
      <c r="I25" s="31">
        <v>34.683</v>
      </c>
      <c r="J25" s="31">
        <v>51.937</v>
      </c>
      <c r="K25" s="15">
        <v>80.152</v>
      </c>
      <c r="L25" s="15">
        <v>2178.542</v>
      </c>
      <c r="M25" s="15">
        <v>145.431</v>
      </c>
      <c r="N25" s="15">
        <v>97.511</v>
      </c>
      <c r="O25" s="15">
        <v>535.928</v>
      </c>
      <c r="P25" s="15">
        <v>735.188</v>
      </c>
      <c r="Q25" s="31">
        <v>21.879</v>
      </c>
    </row>
    <row r="26" spans="2:17" ht="15" customHeight="1" thickBot="1" thickTop="1">
      <c r="B26" s="14">
        <v>1980</v>
      </c>
      <c r="C26" s="29">
        <v>154.974</v>
      </c>
      <c r="D26" s="15">
        <v>70.324</v>
      </c>
      <c r="E26" s="23">
        <v>154.432</v>
      </c>
      <c r="F26" s="15">
        <v>89.458</v>
      </c>
      <c r="G26" s="15">
        <v>356.013</v>
      </c>
      <c r="H26" s="15">
        <v>107.278</v>
      </c>
      <c r="I26" s="31">
        <v>35.534</v>
      </c>
      <c r="J26" s="31">
        <v>51.765</v>
      </c>
      <c r="K26" s="27">
        <v>79.58</v>
      </c>
      <c r="L26" s="32">
        <v>2202.779</v>
      </c>
      <c r="M26" s="15">
        <v>146.422</v>
      </c>
      <c r="N26" s="15">
        <v>98.069</v>
      </c>
      <c r="O26" s="15">
        <v>540.047</v>
      </c>
      <c r="P26" s="15">
        <v>742.489</v>
      </c>
      <c r="Q26" s="31">
        <v>22.204</v>
      </c>
    </row>
    <row r="27" spans="2:17" ht="15" customHeight="1" thickBot="1" thickTop="1">
      <c r="B27" s="14">
        <v>1981</v>
      </c>
      <c r="C27" s="29">
        <v>164.577</v>
      </c>
      <c r="D27" s="15">
        <v>73.682</v>
      </c>
      <c r="E27" s="15">
        <v>157.899</v>
      </c>
      <c r="F27" s="15">
        <v>92.5</v>
      </c>
      <c r="G27" s="15">
        <v>367.95</v>
      </c>
      <c r="H27" s="15">
        <v>113.434</v>
      </c>
      <c r="I27" s="31">
        <v>35.732</v>
      </c>
      <c r="J27" s="31">
        <v>52.249</v>
      </c>
      <c r="K27" s="27">
        <v>82.279</v>
      </c>
      <c r="L27" s="15">
        <v>2236.608</v>
      </c>
      <c r="M27" s="15">
        <v>155.508</v>
      </c>
      <c r="N27" s="15">
        <v>100.627</v>
      </c>
      <c r="O27" s="15">
        <v>572.197</v>
      </c>
      <c r="P27" s="15">
        <v>733.183</v>
      </c>
      <c r="Q27" s="31">
        <v>22.937</v>
      </c>
    </row>
    <row r="28" spans="2:17" ht="15" customHeight="1" thickBot="1" thickTop="1">
      <c r="B28" s="14">
        <v>1982</v>
      </c>
      <c r="C28" s="29">
        <v>160.425</v>
      </c>
      <c r="D28" s="15">
        <v>74.225</v>
      </c>
      <c r="E28" s="15">
        <v>159.364</v>
      </c>
      <c r="F28" s="15">
        <v>91.8</v>
      </c>
      <c r="G28" s="15">
        <v>373.416</v>
      </c>
      <c r="H28" s="15">
        <v>117.235</v>
      </c>
      <c r="I28" s="31">
        <v>37.477</v>
      </c>
      <c r="J28" s="31">
        <v>53.141</v>
      </c>
      <c r="K28" s="27">
        <v>83.258</v>
      </c>
      <c r="L28" s="15">
        <v>2328.044</v>
      </c>
      <c r="M28" s="15">
        <v>159.571</v>
      </c>
      <c r="N28" s="15">
        <v>104.34</v>
      </c>
      <c r="O28" s="15">
        <v>589.283</v>
      </c>
      <c r="P28" s="15">
        <v>745.591</v>
      </c>
      <c r="Q28" s="31">
        <v>23.128</v>
      </c>
    </row>
    <row r="29" spans="2:17" ht="15" customHeight="1" thickBot="1" thickTop="1">
      <c r="B29" s="14">
        <v>1983</v>
      </c>
      <c r="C29" s="29">
        <v>168.644</v>
      </c>
      <c r="D29" s="15">
        <v>76.436</v>
      </c>
      <c r="E29" s="15">
        <v>173.51</v>
      </c>
      <c r="F29" s="15">
        <v>92.7</v>
      </c>
      <c r="G29" s="15">
        <v>378.577</v>
      </c>
      <c r="H29" s="15">
        <v>120.708</v>
      </c>
      <c r="I29" s="31">
        <v>40.572</v>
      </c>
      <c r="J29" s="31">
        <v>57.589</v>
      </c>
      <c r="K29" s="27">
        <v>91.304</v>
      </c>
      <c r="L29" s="15">
        <v>2478.322</v>
      </c>
      <c r="M29" s="15">
        <v>164.71</v>
      </c>
      <c r="N29" s="15">
        <v>108.171</v>
      </c>
      <c r="O29" s="15">
        <v>609.4</v>
      </c>
      <c r="P29" s="15">
        <v>807.111</v>
      </c>
      <c r="Q29" s="31">
        <v>24.155</v>
      </c>
    </row>
    <row r="30" spans="2:17" ht="15" customHeight="1" thickBot="1" thickTop="1">
      <c r="B30" s="14">
        <v>1984</v>
      </c>
      <c r="C30" s="29">
        <v>174.437</v>
      </c>
      <c r="D30" s="15">
        <v>79.767</v>
      </c>
      <c r="E30" s="15">
        <v>168.749</v>
      </c>
      <c r="F30" s="15">
        <v>95.8</v>
      </c>
      <c r="G30" s="15">
        <v>399.403</v>
      </c>
      <c r="H30" s="15">
        <v>126.075</v>
      </c>
      <c r="I30" s="31">
        <v>40.847</v>
      </c>
      <c r="J30" s="31">
        <v>57.576</v>
      </c>
      <c r="K30" s="27">
        <v>89.637</v>
      </c>
      <c r="L30" s="15">
        <v>2409.614</v>
      </c>
      <c r="M30" s="15">
        <v>176.197</v>
      </c>
      <c r="N30" s="15">
        <v>111.083</v>
      </c>
      <c r="O30" s="15">
        <v>641.398</v>
      </c>
      <c r="P30" s="15">
        <v>792.035</v>
      </c>
      <c r="Q30" s="31">
        <v>24.234</v>
      </c>
    </row>
    <row r="31" spans="2:17" ht="15" customHeight="1" thickBot="1" thickTop="1">
      <c r="B31" s="14">
        <v>1985</v>
      </c>
      <c r="C31" s="29">
        <v>177.657</v>
      </c>
      <c r="D31" s="15">
        <v>80.306</v>
      </c>
      <c r="E31" s="23">
        <v>165.034</v>
      </c>
      <c r="F31" s="15">
        <v>97.739</v>
      </c>
      <c r="G31" s="15">
        <v>396.929</v>
      </c>
      <c r="H31" s="15">
        <v>128.46</v>
      </c>
      <c r="I31" s="31">
        <v>39.751</v>
      </c>
      <c r="J31" s="31">
        <v>58.454</v>
      </c>
      <c r="K31" s="27">
        <v>90.453</v>
      </c>
      <c r="L31" s="15">
        <v>2375.147</v>
      </c>
      <c r="M31" s="15">
        <v>182.716</v>
      </c>
      <c r="N31" s="15">
        <v>116.285</v>
      </c>
      <c r="O31" s="15">
        <v>679.057</v>
      </c>
      <c r="P31" s="15">
        <v>762.775</v>
      </c>
      <c r="Q31" s="31">
        <v>23.63</v>
      </c>
    </row>
    <row r="32" spans="2:17" ht="15" customHeight="1" thickBot="1" thickTop="1">
      <c r="B32" s="14">
        <v>1986</v>
      </c>
      <c r="C32" s="29">
        <v>186.609</v>
      </c>
      <c r="D32" s="15">
        <v>81.192</v>
      </c>
      <c r="E32" s="15">
        <v>171.611</v>
      </c>
      <c r="F32" s="15">
        <v>98.155</v>
      </c>
      <c r="G32" s="15">
        <v>410.846</v>
      </c>
      <c r="H32" s="15">
        <v>133.728</v>
      </c>
      <c r="I32" s="31">
        <v>41.96</v>
      </c>
      <c r="J32" s="31">
        <v>59.705</v>
      </c>
      <c r="K32" s="27">
        <v>94.726</v>
      </c>
      <c r="L32" s="15">
        <v>2485.915</v>
      </c>
      <c r="M32" s="15">
        <v>198.647</v>
      </c>
      <c r="N32" s="15">
        <v>122.337</v>
      </c>
      <c r="O32" s="15">
        <v>708.658</v>
      </c>
      <c r="P32" s="15">
        <v>792.574</v>
      </c>
      <c r="Q32" s="31">
        <v>24.106</v>
      </c>
    </row>
    <row r="33" spans="2:17" ht="15" customHeight="1" thickBot="1" thickTop="1">
      <c r="B33" s="14">
        <v>1987</v>
      </c>
      <c r="C33" s="29">
        <v>184.585</v>
      </c>
      <c r="D33" s="15">
        <v>78.492</v>
      </c>
      <c r="E33" s="15">
        <v>162.937</v>
      </c>
      <c r="F33" s="15">
        <v>94.595</v>
      </c>
      <c r="G33" s="15">
        <v>417.139</v>
      </c>
      <c r="H33" s="15">
        <v>136.588</v>
      </c>
      <c r="I33" s="31">
        <v>42.135</v>
      </c>
      <c r="J33" s="31">
        <v>59.36</v>
      </c>
      <c r="K33" s="27">
        <v>91.762</v>
      </c>
      <c r="L33" s="15">
        <v>2499.974</v>
      </c>
      <c r="M33" s="15">
        <v>204.45</v>
      </c>
      <c r="N33" s="15">
        <v>126.787</v>
      </c>
      <c r="O33" s="15">
        <v>714.454</v>
      </c>
      <c r="P33" s="15">
        <v>760.851</v>
      </c>
      <c r="Q33" s="31">
        <v>25.086</v>
      </c>
    </row>
    <row r="34" spans="2:17" ht="15" customHeight="1" thickBot="1" thickTop="1">
      <c r="B34" s="14">
        <v>1988</v>
      </c>
      <c r="C34" s="29">
        <v>184.35</v>
      </c>
      <c r="D34" s="15">
        <v>74.707</v>
      </c>
      <c r="E34" s="15">
        <v>163.193</v>
      </c>
      <c r="F34" s="15">
        <v>91.905</v>
      </c>
      <c r="G34" s="15">
        <v>407.116</v>
      </c>
      <c r="H34" s="15">
        <v>133.71</v>
      </c>
      <c r="I34" s="31">
        <v>41.275</v>
      </c>
      <c r="J34" s="31">
        <v>56.727</v>
      </c>
      <c r="K34" s="27">
        <v>88.568</v>
      </c>
      <c r="L34" s="15">
        <v>2348.494</v>
      </c>
      <c r="M34" s="15">
        <v>201.864</v>
      </c>
      <c r="N34" s="15">
        <v>125.887</v>
      </c>
      <c r="O34" s="15">
        <v>697.144</v>
      </c>
      <c r="P34" s="15">
        <v>744.056</v>
      </c>
      <c r="Q34" s="31">
        <v>25.06</v>
      </c>
    </row>
    <row r="35" spans="2:17" ht="15" customHeight="1" thickBot="1" thickTop="1">
      <c r="B35" s="14">
        <v>1989</v>
      </c>
      <c r="C35" s="29">
        <v>181.631</v>
      </c>
      <c r="D35" s="15">
        <v>75.25</v>
      </c>
      <c r="E35" s="15">
        <v>153.449</v>
      </c>
      <c r="F35" s="15">
        <v>91.138</v>
      </c>
      <c r="G35" s="15">
        <v>380.8</v>
      </c>
      <c r="H35" s="15">
        <v>131.5</v>
      </c>
      <c r="I35" s="31">
        <v>38.922</v>
      </c>
      <c r="J35" s="31">
        <v>55.782</v>
      </c>
      <c r="K35" s="27">
        <v>82.221</v>
      </c>
      <c r="L35" s="15">
        <v>2160.559</v>
      </c>
      <c r="M35" s="15">
        <v>200.4</v>
      </c>
      <c r="N35" s="15">
        <v>125</v>
      </c>
      <c r="O35" s="15">
        <v>668.8</v>
      </c>
      <c r="P35" s="15">
        <v>690.981</v>
      </c>
      <c r="Q35" s="31">
        <v>24.318</v>
      </c>
    </row>
    <row r="36" spans="2:17" ht="15" customHeight="1" thickBot="1" thickTop="1">
      <c r="B36" s="14">
        <v>1990</v>
      </c>
      <c r="C36" s="29">
        <v>182.989</v>
      </c>
      <c r="D36" s="15">
        <v>79.882</v>
      </c>
      <c r="E36" s="23">
        <v>142.167</v>
      </c>
      <c r="F36" s="15">
        <v>92.815</v>
      </c>
      <c r="G36" s="21">
        <v>362.081</v>
      </c>
      <c r="H36" s="15">
        <v>128.8</v>
      </c>
      <c r="I36" s="31">
        <v>37.918</v>
      </c>
      <c r="J36" s="31">
        <v>56.868</v>
      </c>
      <c r="K36" s="27">
        <v>77.085</v>
      </c>
      <c r="L36" s="32">
        <v>1988.858</v>
      </c>
      <c r="M36" s="15">
        <v>205.8</v>
      </c>
      <c r="N36" s="15">
        <v>125.3</v>
      </c>
      <c r="O36" s="15">
        <v>691.6</v>
      </c>
      <c r="P36" s="15">
        <v>657.202</v>
      </c>
      <c r="Q36" s="31">
        <v>22.304</v>
      </c>
    </row>
    <row r="37" spans="2:17" ht="15" customHeight="1" thickBot="1" thickTop="1">
      <c r="B37" s="14">
        <v>1991</v>
      </c>
      <c r="C37" s="29">
        <v>190.353</v>
      </c>
      <c r="D37" s="15">
        <v>77.825</v>
      </c>
      <c r="E37" s="15">
        <v>132.045</v>
      </c>
      <c r="F37" s="15">
        <v>89.091</v>
      </c>
      <c r="G37" s="21">
        <v>353.174</v>
      </c>
      <c r="H37" s="15">
        <v>129.5</v>
      </c>
      <c r="I37" s="31">
        <v>34.633</v>
      </c>
      <c r="J37" s="31">
        <v>56.019</v>
      </c>
      <c r="K37" s="27">
        <v>72.02</v>
      </c>
      <c r="L37" s="15">
        <v>1794.626</v>
      </c>
      <c r="M37" s="15">
        <v>212.6</v>
      </c>
      <c r="N37" s="15">
        <v>126.2</v>
      </c>
      <c r="O37" s="22">
        <v>723.42</v>
      </c>
      <c r="P37" s="15">
        <v>630.813</v>
      </c>
      <c r="Q37" s="31">
        <v>19.413</v>
      </c>
    </row>
    <row r="38" spans="2:17" ht="15" customHeight="1" thickBot="1" thickTop="1">
      <c r="B38" s="14">
        <v>1992</v>
      </c>
      <c r="C38" s="29">
        <v>181.364</v>
      </c>
      <c r="D38" s="15">
        <v>70.581</v>
      </c>
      <c r="E38" s="15">
        <v>127.971</v>
      </c>
      <c r="F38" s="15">
        <v>72.631</v>
      </c>
      <c r="G38" s="21">
        <v>337.612</v>
      </c>
      <c r="H38" s="15">
        <v>128.4</v>
      </c>
      <c r="I38" s="31">
        <v>31.569</v>
      </c>
      <c r="J38" s="31">
        <v>54.417</v>
      </c>
      <c r="K38" s="27">
        <v>69.654</v>
      </c>
      <c r="L38" s="15">
        <v>1587.644</v>
      </c>
      <c r="M38" s="15">
        <v>179.5</v>
      </c>
      <c r="N38" s="15">
        <v>131</v>
      </c>
      <c r="O38" s="22">
        <v>710.459</v>
      </c>
      <c r="P38" s="15">
        <v>596.785</v>
      </c>
      <c r="Q38" s="31">
        <v>18.038</v>
      </c>
    </row>
    <row r="39" spans="2:17" ht="15" customHeight="1" thickBot="1" thickTop="1">
      <c r="B39" s="14">
        <v>1993</v>
      </c>
      <c r="C39" s="29">
        <v>174.618</v>
      </c>
      <c r="D39" s="15">
        <v>59.041</v>
      </c>
      <c r="E39" s="15">
        <v>117.384</v>
      </c>
      <c r="F39" s="15">
        <v>61.594</v>
      </c>
      <c r="G39" s="21">
        <v>315.482</v>
      </c>
      <c r="H39" s="15">
        <v>116.8</v>
      </c>
      <c r="I39" s="31">
        <v>26.759</v>
      </c>
      <c r="J39" s="31">
        <v>47.464</v>
      </c>
      <c r="K39" s="27">
        <v>66.179</v>
      </c>
      <c r="L39" s="15">
        <v>1378.983</v>
      </c>
      <c r="M39" s="15">
        <v>186.5</v>
      </c>
      <c r="N39" s="15">
        <v>130.7</v>
      </c>
      <c r="O39" s="22">
        <v>692.324</v>
      </c>
      <c r="P39" s="15">
        <v>557.467</v>
      </c>
      <c r="Q39" s="31">
        <v>15.253</v>
      </c>
    </row>
    <row r="40" spans="2:17" ht="15" customHeight="1" thickBot="1" thickTop="1">
      <c r="B40" s="14">
        <v>1994</v>
      </c>
      <c r="C40" s="29">
        <v>159.761</v>
      </c>
      <c r="D40" s="15">
        <v>51.143</v>
      </c>
      <c r="E40" s="15">
        <v>110.599</v>
      </c>
      <c r="F40" s="15">
        <v>57.311</v>
      </c>
      <c r="G40" s="21">
        <v>305.624</v>
      </c>
      <c r="H40" s="15">
        <v>110.1</v>
      </c>
      <c r="I40" s="31">
        <v>24.256</v>
      </c>
      <c r="J40" s="31">
        <v>42.376</v>
      </c>
      <c r="K40" s="27">
        <v>62.085</v>
      </c>
      <c r="L40" s="15">
        <v>1408.159</v>
      </c>
      <c r="M40" s="15">
        <v>162.2</v>
      </c>
      <c r="N40" s="15">
        <v>129.7</v>
      </c>
      <c r="O40" s="22">
        <v>657.725</v>
      </c>
      <c r="P40" s="15">
        <v>521.545</v>
      </c>
      <c r="Q40" s="31">
        <v>14.176</v>
      </c>
    </row>
    <row r="41" spans="2:17" ht="15" customHeight="1" thickBot="1" thickTop="1">
      <c r="B41" s="14">
        <v>1995</v>
      </c>
      <c r="C41" s="29">
        <v>143.315</v>
      </c>
      <c r="D41" s="15">
        <v>48.96</v>
      </c>
      <c r="E41" s="23">
        <v>101.144</v>
      </c>
      <c r="F41" s="15">
        <v>56.341</v>
      </c>
      <c r="G41" s="21">
        <v>276.125</v>
      </c>
      <c r="H41" s="15">
        <v>117.3</v>
      </c>
      <c r="I41" s="31">
        <v>21.595</v>
      </c>
      <c r="J41" s="31">
        <v>41.195</v>
      </c>
      <c r="K41" s="27">
        <v>56.411</v>
      </c>
      <c r="L41" s="32">
        <v>1363.806</v>
      </c>
      <c r="M41" s="15">
        <v>166.7</v>
      </c>
      <c r="N41" s="15">
        <v>126.9</v>
      </c>
      <c r="O41" s="22">
        <v>677.999</v>
      </c>
      <c r="P41" s="15">
        <v>492.861</v>
      </c>
      <c r="Q41" s="31">
        <v>13.509</v>
      </c>
    </row>
    <row r="42" spans="2:17" ht="15" customHeight="1" thickBot="1" thickTop="1">
      <c r="B42" s="14">
        <v>1996</v>
      </c>
      <c r="C42" s="29">
        <v>129.247</v>
      </c>
      <c r="D42" s="15">
        <v>48.134</v>
      </c>
      <c r="E42" s="15">
        <v>95.798</v>
      </c>
      <c r="F42" s="15">
        <v>53.669</v>
      </c>
      <c r="G42" s="21">
        <v>253.175</v>
      </c>
      <c r="H42" s="15">
        <v>108</v>
      </c>
      <c r="I42" s="31">
        <v>19.782</v>
      </c>
      <c r="J42" s="31">
        <v>39.066</v>
      </c>
      <c r="K42" s="27">
        <v>51.865</v>
      </c>
      <c r="L42" s="15">
        <v>1304.638</v>
      </c>
      <c r="M42" s="15">
        <v>145.4</v>
      </c>
      <c r="N42" s="15">
        <v>110.6</v>
      </c>
      <c r="O42" s="22">
        <v>634.842</v>
      </c>
      <c r="P42" s="15">
        <v>467.211</v>
      </c>
      <c r="Q42" s="31">
        <v>13.242</v>
      </c>
    </row>
    <row r="43" spans="2:17" ht="15" customHeight="1" thickBot="1" thickTop="1">
      <c r="B43" s="14">
        <v>1997</v>
      </c>
      <c r="C43" s="29">
        <v>132.052</v>
      </c>
      <c r="D43" s="15">
        <v>43.929</v>
      </c>
      <c r="E43" s="15">
        <v>89.586</v>
      </c>
      <c r="F43" s="15">
        <v>52.02</v>
      </c>
      <c r="G43" s="21">
        <v>232.356</v>
      </c>
      <c r="H43" s="15">
        <v>102.1</v>
      </c>
      <c r="I43" s="31">
        <v>18.83</v>
      </c>
      <c r="J43" s="31">
        <v>37.812</v>
      </c>
      <c r="K43" s="27">
        <v>45.583</v>
      </c>
      <c r="L43" s="15">
        <v>1259.943</v>
      </c>
      <c r="M43" s="15">
        <v>150.6</v>
      </c>
      <c r="N43" s="15">
        <v>100.5</v>
      </c>
      <c r="O43" s="22">
        <v>602.694</v>
      </c>
      <c r="P43" s="15">
        <v>442.581</v>
      </c>
      <c r="Q43" s="31">
        <v>12.577</v>
      </c>
    </row>
    <row r="44" spans="2:17" ht="15" customHeight="1" thickBot="1" thickTop="1">
      <c r="B44" s="14">
        <v>1998</v>
      </c>
      <c r="C44" s="29">
        <v>123.996</v>
      </c>
      <c r="D44" s="15">
        <v>39.366</v>
      </c>
      <c r="E44" s="15">
        <v>92.645</v>
      </c>
      <c r="F44" s="15">
        <v>46.841</v>
      </c>
      <c r="G44" s="21">
        <v>222.38</v>
      </c>
      <c r="H44" s="15">
        <v>104.2</v>
      </c>
      <c r="I44" s="31">
        <v>18.41</v>
      </c>
      <c r="J44" s="31">
        <v>37.019</v>
      </c>
      <c r="K44" s="27">
        <v>41.332</v>
      </c>
      <c r="L44" s="15">
        <v>1283.292</v>
      </c>
      <c r="M44" s="15">
        <v>128.3</v>
      </c>
      <c r="N44" s="15">
        <v>98.1</v>
      </c>
      <c r="O44" s="22">
        <v>553.745</v>
      </c>
      <c r="P44" s="15">
        <v>419.238</v>
      </c>
      <c r="Q44" s="31">
        <v>12.167</v>
      </c>
    </row>
    <row r="45" spans="2:17" ht="15" customHeight="1" thickBot="1" thickTop="1">
      <c r="B45" s="14">
        <v>1999</v>
      </c>
      <c r="C45" s="29">
        <v>117.539</v>
      </c>
      <c r="D45" s="15">
        <v>36.502</v>
      </c>
      <c r="E45" s="15">
        <v>92.975</v>
      </c>
      <c r="F45" s="15">
        <v>40.778</v>
      </c>
      <c r="G45" s="21">
        <v>217.578</v>
      </c>
      <c r="H45" s="15">
        <v>104.1</v>
      </c>
      <c r="I45" s="31">
        <v>19.396</v>
      </c>
      <c r="J45" s="31">
        <v>36.415</v>
      </c>
      <c r="K45" s="27">
        <v>38.501</v>
      </c>
      <c r="L45" s="15">
        <v>1214.7</v>
      </c>
      <c r="M45" s="15">
        <v>113.6</v>
      </c>
      <c r="N45" s="15">
        <v>88</v>
      </c>
      <c r="O45" s="22">
        <v>544.788</v>
      </c>
      <c r="P45" s="15">
        <v>389.208</v>
      </c>
      <c r="Q45" s="31">
        <v>12.425</v>
      </c>
    </row>
    <row r="46" spans="2:17" ht="15" customHeight="1" thickBot="1" thickTop="1">
      <c r="B46" s="14">
        <v>2000</v>
      </c>
      <c r="C46" s="29">
        <v>116.994</v>
      </c>
      <c r="D46" s="18">
        <v>34.14366</v>
      </c>
      <c r="E46" s="23">
        <v>93.691</v>
      </c>
      <c r="F46" s="15">
        <v>48.8</v>
      </c>
      <c r="G46" s="21">
        <v>222.054</v>
      </c>
      <c r="H46" s="15">
        <v>96.77</v>
      </c>
      <c r="I46" s="31">
        <v>20.302</v>
      </c>
      <c r="J46" s="31">
        <v>34.149</v>
      </c>
      <c r="K46" s="27">
        <v>36.939</v>
      </c>
      <c r="L46" s="32">
        <v>1266.8</v>
      </c>
      <c r="M46" s="25">
        <v>167.2</v>
      </c>
      <c r="N46" s="15">
        <v>119.665</v>
      </c>
      <c r="O46" s="22">
        <v>527.58</v>
      </c>
      <c r="P46" s="15">
        <v>385.126</v>
      </c>
      <c r="Q46" s="31">
        <v>13.067</v>
      </c>
    </row>
    <row r="47" spans="2:17" ht="15" customHeight="1" thickBot="1" thickTop="1">
      <c r="B47" s="14">
        <v>2001</v>
      </c>
      <c r="C47" s="29">
        <v>110.356</v>
      </c>
      <c r="D47" s="18">
        <v>32.118</v>
      </c>
      <c r="E47" s="23">
        <v>91.72</v>
      </c>
      <c r="F47" s="15">
        <v>47.589</v>
      </c>
      <c r="G47" s="21">
        <v>221.487</v>
      </c>
      <c r="H47" s="15">
        <v>98.138</v>
      </c>
      <c r="I47" s="31">
        <v>19.726</v>
      </c>
      <c r="J47" s="31">
        <v>31.185</v>
      </c>
      <c r="K47" s="27">
        <v>36.448</v>
      </c>
      <c r="L47" s="32">
        <v>1311.604</v>
      </c>
      <c r="M47" s="25">
        <v>171.6</v>
      </c>
      <c r="N47" s="15">
        <v>115.4</v>
      </c>
      <c r="O47" s="22">
        <v>512.95</v>
      </c>
      <c r="P47" s="15">
        <v>376.478</v>
      </c>
      <c r="Q47" s="31">
        <v>12.632</v>
      </c>
    </row>
    <row r="48" spans="2:17" ht="15" customHeight="1" thickBot="1" thickTop="1">
      <c r="B48" s="14">
        <v>2002</v>
      </c>
      <c r="C48" s="29">
        <v>110.715</v>
      </c>
      <c r="D48" s="18">
        <v>32.31798</v>
      </c>
      <c r="E48" s="23">
        <v>88.743</v>
      </c>
      <c r="F48" s="15">
        <v>46.605</v>
      </c>
      <c r="G48" s="21">
        <v>227.171</v>
      </c>
      <c r="H48" s="15">
        <v>101.012</v>
      </c>
      <c r="I48" s="31">
        <v>20.127</v>
      </c>
      <c r="J48" s="31">
        <v>29.541</v>
      </c>
      <c r="K48" s="27">
        <v>35.705</v>
      </c>
      <c r="L48" s="32">
        <v>1396.967</v>
      </c>
      <c r="M48" s="25">
        <v>175.6</v>
      </c>
      <c r="N48" s="15">
        <v>111.039</v>
      </c>
      <c r="O48" s="22">
        <v>532.511</v>
      </c>
      <c r="P48" s="15">
        <v>392.524</v>
      </c>
      <c r="Q48" s="31">
        <v>13.001</v>
      </c>
    </row>
    <row r="49" spans="2:17" ht="15" customHeight="1" thickBot="1" thickTop="1">
      <c r="B49" s="14">
        <v>2003</v>
      </c>
      <c r="C49" s="29">
        <v>113.467</v>
      </c>
      <c r="D49" s="18">
        <v>35.96225</v>
      </c>
      <c r="E49" s="23">
        <v>88.512</v>
      </c>
      <c r="F49" s="15">
        <v>46.194</v>
      </c>
      <c r="G49" s="21">
        <v>247.946</v>
      </c>
      <c r="H49" s="15">
        <v>105.49</v>
      </c>
      <c r="I49" s="31">
        <v>21.151</v>
      </c>
      <c r="J49" s="31">
        <v>29.977</v>
      </c>
      <c r="K49" s="27">
        <v>36.471</v>
      </c>
      <c r="L49" s="32">
        <v>1477.301</v>
      </c>
      <c r="M49" s="25">
        <v>177.9</v>
      </c>
      <c r="N49" s="15">
        <v>111.9</v>
      </c>
      <c r="O49" s="22">
        <v>508.457</v>
      </c>
      <c r="P49" s="20">
        <v>408.591</v>
      </c>
      <c r="Q49" s="31">
        <v>13.036</v>
      </c>
    </row>
    <row r="50" spans="2:17" ht="15" customHeight="1" thickBot="1" thickTop="1">
      <c r="B50" s="14">
        <v>2004</v>
      </c>
      <c r="C50" s="29">
        <v>131.609</v>
      </c>
      <c r="D50" s="18">
        <v>37.345819999999996</v>
      </c>
      <c r="E50" s="23">
        <v>88.943</v>
      </c>
      <c r="F50" s="15">
        <v>49.572</v>
      </c>
      <c r="G50" s="21">
        <v>273.028</v>
      </c>
      <c r="H50" s="15">
        <v>109.939</v>
      </c>
      <c r="I50" s="31">
        <v>20.551</v>
      </c>
      <c r="J50" s="31">
        <v>29.769</v>
      </c>
      <c r="K50" s="27">
        <v>38.272</v>
      </c>
      <c r="L50" s="32">
        <v>1502.477</v>
      </c>
      <c r="M50" s="25">
        <v>179.6</v>
      </c>
      <c r="N50" s="15">
        <v>115.119</v>
      </c>
      <c r="O50" s="22">
        <v>540.381</v>
      </c>
      <c r="P50" s="20">
        <v>427.259</v>
      </c>
      <c r="Q50" s="31">
        <v>13.992</v>
      </c>
    </row>
    <row r="51" spans="2:17" ht="15" customHeight="1" thickBot="1" thickTop="1">
      <c r="B51" s="14">
        <v>2005</v>
      </c>
      <c r="C51" s="29">
        <v>141.901</v>
      </c>
      <c r="D51" s="18">
        <v>37.44216</v>
      </c>
      <c r="E51" s="23">
        <v>90.508</v>
      </c>
      <c r="F51" s="17">
        <v>46.512</v>
      </c>
      <c r="G51" s="21">
        <v>278.977</v>
      </c>
      <c r="H51" s="35">
        <v>109.839</v>
      </c>
      <c r="I51" s="31">
        <v>21.879</v>
      </c>
      <c r="J51" s="31">
        <v>29.51</v>
      </c>
      <c r="K51" s="27">
        <v>37.695</v>
      </c>
      <c r="L51" s="32">
        <v>1457.376</v>
      </c>
      <c r="M51" s="25">
        <v>180.8</v>
      </c>
      <c r="N51" s="15">
        <v>116.209</v>
      </c>
      <c r="O51" s="22">
        <v>533.53</v>
      </c>
      <c r="P51" s="20">
        <v>426.085</v>
      </c>
      <c r="Q51" s="31">
        <v>14.35</v>
      </c>
    </row>
    <row r="52" spans="2:17" ht="15" customHeight="1" thickBot="1" thickTop="1">
      <c r="B52" s="14">
        <v>2006</v>
      </c>
      <c r="C52" s="29">
        <v>148.946</v>
      </c>
      <c r="D52" s="18">
        <v>37.5252</v>
      </c>
      <c r="E52" s="23">
        <v>96.721</v>
      </c>
      <c r="F52" s="19">
        <v>47.795</v>
      </c>
      <c r="G52" s="34">
        <v>301.756</v>
      </c>
      <c r="H52" s="36">
        <v>120.737</v>
      </c>
      <c r="I52" s="31">
        <v>22.871</v>
      </c>
      <c r="J52" s="31">
        <v>29.606</v>
      </c>
      <c r="K52" s="27">
        <v>37.587</v>
      </c>
      <c r="L52" s="32">
        <v>1479.637</v>
      </c>
      <c r="M52" s="25">
        <v>186.5</v>
      </c>
      <c r="N52" s="15">
        <v>116.542</v>
      </c>
      <c r="O52" s="22">
        <v>555.946</v>
      </c>
      <c r="P52" s="20">
        <v>460.368</v>
      </c>
      <c r="Q52" s="31">
        <v>14.877</v>
      </c>
    </row>
    <row r="53" spans="2:17" ht="15" customHeight="1" thickBot="1" thickTop="1">
      <c r="B53" s="14">
        <v>2007</v>
      </c>
      <c r="C53" s="29">
        <v>151.963</v>
      </c>
      <c r="D53" s="18">
        <v>40.08546</v>
      </c>
      <c r="E53" s="23">
        <v>103.626</v>
      </c>
      <c r="F53" s="19">
        <v>49.287</v>
      </c>
      <c r="G53" s="21">
        <v>321.963</v>
      </c>
      <c r="H53" s="36">
        <v>123.251</v>
      </c>
      <c r="I53" s="31">
        <v>23.958</v>
      </c>
      <c r="J53" s="31">
        <v>30.02</v>
      </c>
      <c r="K53" s="27">
        <v>37.973</v>
      </c>
      <c r="L53" s="32">
        <v>1610.122</v>
      </c>
      <c r="M53" s="25">
        <v>200</v>
      </c>
      <c r="N53" s="15">
        <v>125</v>
      </c>
      <c r="O53" s="22">
        <v>608.917</v>
      </c>
      <c r="P53" s="20">
        <v>472.657</v>
      </c>
      <c r="Q53" s="31">
        <v>15.775</v>
      </c>
    </row>
    <row r="54" spans="2:17" ht="15" customHeight="1" thickBot="1" thickTop="1">
      <c r="B54" s="14">
        <v>2008</v>
      </c>
      <c r="C54" s="29">
        <v>152.086</v>
      </c>
      <c r="D54" s="18">
        <v>41.05843</v>
      </c>
      <c r="E54" s="23">
        <v>107.876</v>
      </c>
      <c r="F54" s="19">
        <v>56.565</v>
      </c>
      <c r="G54" s="21">
        <v>356.575</v>
      </c>
      <c r="H54" s="36">
        <v>127.332</v>
      </c>
      <c r="I54" s="31">
        <v>24.397</v>
      </c>
      <c r="J54" s="31">
        <v>31.536</v>
      </c>
      <c r="K54" s="27">
        <v>39.018</v>
      </c>
      <c r="L54" s="32">
        <v>1713.947</v>
      </c>
      <c r="M54" s="25">
        <v>203.3</v>
      </c>
      <c r="N54" s="15">
        <v>120</v>
      </c>
      <c r="O54" s="22">
        <v>646.096</v>
      </c>
      <c r="P54" s="20">
        <v>510.588</v>
      </c>
      <c r="Q54" s="31">
        <v>16.028</v>
      </c>
    </row>
    <row r="55" spans="2:17" ht="15" customHeight="1" thickBot="1" thickTop="1">
      <c r="B55" s="14">
        <v>2009</v>
      </c>
      <c r="C55" s="29">
        <v>152.139</v>
      </c>
      <c r="D55" s="18">
        <v>44.457</v>
      </c>
      <c r="E55" s="23">
        <v>109.263</v>
      </c>
      <c r="F55" s="19">
        <v>63.377</v>
      </c>
      <c r="G55" s="21">
        <v>356.261</v>
      </c>
      <c r="H55" s="36">
        <v>135.494</v>
      </c>
      <c r="I55" s="31">
        <v>22.044</v>
      </c>
      <c r="J55" s="31">
        <v>32.165</v>
      </c>
      <c r="K55" s="27">
        <v>40.803</v>
      </c>
      <c r="L55" s="32">
        <v>1761.687</v>
      </c>
      <c r="M55" s="25">
        <v>199.8</v>
      </c>
      <c r="N55" s="15">
        <v>112.41736</v>
      </c>
      <c r="O55" s="22">
        <v>651.32</v>
      </c>
      <c r="P55" s="20">
        <v>512.526</v>
      </c>
      <c r="Q55" s="31">
        <v>15.763</v>
      </c>
    </row>
    <row r="56" spans="2:17" ht="15" customHeight="1" thickBot="1" thickTop="1">
      <c r="B56" s="14">
        <v>2010</v>
      </c>
      <c r="C56" s="29">
        <v>165.643</v>
      </c>
      <c r="D56" s="18">
        <v>44.758559999999996</v>
      </c>
      <c r="E56" s="23">
        <v>108.05</v>
      </c>
      <c r="F56" s="19">
        <v>62.585</v>
      </c>
      <c r="G56" s="21">
        <v>367.707</v>
      </c>
      <c r="H56" s="36">
        <v>146.123</v>
      </c>
      <c r="I56" s="31">
        <v>19.781</v>
      </c>
      <c r="J56" s="31">
        <v>30.676</v>
      </c>
      <c r="K56" s="27">
        <v>40.474</v>
      </c>
      <c r="L56" s="32">
        <v>1788.948</v>
      </c>
      <c r="M56" s="25">
        <v>239.8</v>
      </c>
      <c r="N56" s="15">
        <v>110.924</v>
      </c>
      <c r="O56" s="22">
        <v>634.81</v>
      </c>
      <c r="P56" s="20">
        <v>497.689</v>
      </c>
      <c r="Q56" s="31">
        <v>15.825</v>
      </c>
    </row>
    <row r="57" spans="2:17" ht="15" customHeight="1" thickBot="1" thickTop="1">
      <c r="B57" s="39">
        <v>2011</v>
      </c>
      <c r="C57" s="29">
        <v>176.072</v>
      </c>
      <c r="D57" s="18">
        <v>43.298970000000004</v>
      </c>
      <c r="E57" s="23">
        <v>109.147</v>
      </c>
      <c r="F57" s="19">
        <v>58.014</v>
      </c>
      <c r="G57" s="21">
        <v>372.69</v>
      </c>
      <c r="H57" s="36">
        <v>149.612</v>
      </c>
      <c r="I57" s="31">
        <v>18.825</v>
      </c>
      <c r="J57" s="31">
        <v>30.268</v>
      </c>
      <c r="K57" s="27">
        <v>39.182</v>
      </c>
      <c r="L57" s="32">
        <v>1796.629</v>
      </c>
      <c r="M57" s="25">
        <v>224.2</v>
      </c>
      <c r="N57" s="15">
        <v>98.15095892</v>
      </c>
      <c r="O57" s="22">
        <v>622.835</v>
      </c>
      <c r="P57" s="20">
        <v>502.595</v>
      </c>
      <c r="Q57" s="31">
        <v>14.679</v>
      </c>
    </row>
    <row r="58" spans="2:17" ht="15" customHeight="1" thickBot="1" thickTop="1">
      <c r="B58" s="14">
        <v>2012</v>
      </c>
      <c r="C58" s="29">
        <v>174.469</v>
      </c>
      <c r="D58" s="18">
        <v>42.3374</v>
      </c>
      <c r="E58" s="23">
        <v>115.893</v>
      </c>
      <c r="F58" s="19">
        <v>57.031</v>
      </c>
      <c r="G58" s="21">
        <v>381.153</v>
      </c>
      <c r="H58" s="36">
        <v>154.918</v>
      </c>
      <c r="I58" s="31">
        <v>19.897</v>
      </c>
      <c r="J58" s="31">
        <v>30.459</v>
      </c>
      <c r="K58" s="27">
        <v>39.435</v>
      </c>
      <c r="L58" s="32">
        <v>1902.084</v>
      </c>
      <c r="M58" s="25">
        <v>219.3</v>
      </c>
      <c r="N58" s="15">
        <v>111.21</v>
      </c>
      <c r="O58" s="22">
        <v>625.106</v>
      </c>
      <c r="P58" s="20">
        <v>520.704</v>
      </c>
      <c r="Q58" s="31">
        <v>14.056</v>
      </c>
    </row>
    <row r="59" spans="2:17" ht="15" customHeight="1" thickBot="1" thickTop="1">
      <c r="B59" s="14">
        <v>2013</v>
      </c>
      <c r="C59" s="29">
        <v>172.671</v>
      </c>
      <c r="D59" s="18">
        <v>41.7036</v>
      </c>
      <c r="E59" s="23">
        <v>117.997</v>
      </c>
      <c r="F59" s="19">
        <v>57.878</v>
      </c>
      <c r="G59" s="37">
        <v>387.256</v>
      </c>
      <c r="H59" s="36">
        <v>155.52</v>
      </c>
      <c r="I59" s="31">
        <v>20.596</v>
      </c>
      <c r="J59" s="31">
        <v>29.885</v>
      </c>
      <c r="K59" s="27">
        <v>37.871</v>
      </c>
      <c r="L59" s="32">
        <v>1895.822</v>
      </c>
      <c r="M59" s="25">
        <v>209.4</v>
      </c>
      <c r="N59" s="16">
        <v>98.93464</v>
      </c>
      <c r="O59" s="22">
        <v>679.519</v>
      </c>
      <c r="P59" s="20">
        <v>503.656</v>
      </c>
      <c r="Q59" s="31">
        <v>13.531</v>
      </c>
    </row>
    <row r="60" spans="2:17" ht="15" customHeight="1" thickBot="1" thickTop="1">
      <c r="B60" s="14">
        <v>2014</v>
      </c>
      <c r="C60" s="29">
        <v>170.503</v>
      </c>
      <c r="D60" s="28">
        <v>43.09734</v>
      </c>
      <c r="E60" s="23">
        <v>118.534</v>
      </c>
      <c r="F60" s="19">
        <v>60.635</v>
      </c>
      <c r="G60" s="37">
        <v>399.309</v>
      </c>
      <c r="H60" s="36">
        <v>161.813</v>
      </c>
      <c r="I60" s="31">
        <v>21.746</v>
      </c>
      <c r="J60" s="31">
        <v>30.369</v>
      </c>
      <c r="K60" s="27">
        <v>38.616</v>
      </c>
      <c r="L60" s="32">
        <v>1942.683</v>
      </c>
      <c r="M60" s="25">
        <v>229.5</v>
      </c>
      <c r="N60" s="16">
        <v>116.6</v>
      </c>
      <c r="O60" s="22">
        <v>718.036</v>
      </c>
      <c r="P60" s="20">
        <v>465.893</v>
      </c>
      <c r="Q60" s="31">
        <v>13.551</v>
      </c>
    </row>
    <row r="61" spans="2:17" ht="15" customHeight="1" thickBot="1" thickTop="1">
      <c r="B61" s="14">
        <v>2015</v>
      </c>
      <c r="C61" s="29">
        <v>166.21</v>
      </c>
      <c r="D61" s="28">
        <v>41.763940000000005</v>
      </c>
      <c r="E61" s="23">
        <v>119.028</v>
      </c>
      <c r="F61" s="19">
        <v>59.249</v>
      </c>
      <c r="G61" s="37">
        <v>398.458</v>
      </c>
      <c r="H61" s="36">
        <v>163.452</v>
      </c>
      <c r="I61" s="31">
        <v>21.979</v>
      </c>
      <c r="J61" s="31">
        <v>31.475</v>
      </c>
      <c r="K61" s="27">
        <v>38.61</v>
      </c>
      <c r="L61" s="32">
        <v>1940.579</v>
      </c>
      <c r="M61" s="25">
        <v>237.5</v>
      </c>
      <c r="N61" s="38">
        <f>5.4*21</f>
        <v>113.4</v>
      </c>
      <c r="O61" s="22">
        <v>735.8</v>
      </c>
      <c r="P61" s="20">
        <v>411.783</v>
      </c>
      <c r="Q61" s="48">
        <v>13.907</v>
      </c>
    </row>
    <row r="62" spans="2:17" ht="15" customHeight="1" thickBot="1" thickTop="1">
      <c r="B62" s="14">
        <v>2016</v>
      </c>
      <c r="C62" s="29">
        <v>159.464</v>
      </c>
      <c r="D62" s="28">
        <v>40.592</v>
      </c>
      <c r="E62" s="23">
        <f>12.4*9.5015</f>
        <v>117.8186</v>
      </c>
      <c r="F62" s="31">
        <v>56.569</v>
      </c>
      <c r="G62" s="37">
        <v>400.694</v>
      </c>
      <c r="H62" s="36">
        <v>158.16</v>
      </c>
      <c r="I62" s="31">
        <v>21.968</v>
      </c>
      <c r="J62" s="31">
        <v>30.623</v>
      </c>
      <c r="K62" s="27">
        <v>37.394</v>
      </c>
      <c r="L62" s="32">
        <v>1888.729</v>
      </c>
      <c r="M62" s="25">
        <v>230</v>
      </c>
      <c r="N62" s="38">
        <f>5.4*21</f>
        <v>113.4</v>
      </c>
      <c r="O62" s="22">
        <v>726.8</v>
      </c>
      <c r="P62" s="20">
        <v>397.039</v>
      </c>
      <c r="Q62" s="48">
        <v>14.053</v>
      </c>
    </row>
    <row r="63" spans="2:17" ht="15" customHeight="1" thickBot="1" thickTop="1">
      <c r="B63" s="14">
        <v>2017</v>
      </c>
      <c r="C63" s="29">
        <v>144.041</v>
      </c>
      <c r="D63" s="28">
        <v>37.7</v>
      </c>
      <c r="E63" s="23">
        <f>10.8*9.4985</f>
        <v>102.58380000000001</v>
      </c>
      <c r="F63" s="31">
        <v>53.293</v>
      </c>
      <c r="G63" s="37">
        <v>390.262</v>
      </c>
      <c r="H63" s="36">
        <v>153.62</v>
      </c>
      <c r="I63" s="44">
        <v>20.8</v>
      </c>
      <c r="J63" s="46">
        <v>28.696</v>
      </c>
      <c r="K63" s="27">
        <v>34.06</v>
      </c>
      <c r="L63" s="32">
        <v>1690.307</v>
      </c>
      <c r="M63" s="38">
        <f>8.8*29</f>
        <v>255.20000000000002</v>
      </c>
      <c r="N63" s="38">
        <f>5.8*27</f>
        <v>156.6</v>
      </c>
      <c r="O63" s="41">
        <v>722.094</v>
      </c>
      <c r="P63" s="20">
        <v>363.987</v>
      </c>
      <c r="Q63" s="48">
        <v>13.784</v>
      </c>
    </row>
    <row r="64" spans="2:17" ht="15" customHeight="1" thickBot="1" thickTop="1">
      <c r="B64" s="14">
        <v>2018</v>
      </c>
      <c r="C64" s="29">
        <v>138.982</v>
      </c>
      <c r="D64" s="18">
        <v>36.802</v>
      </c>
      <c r="E64" s="23">
        <f>9.9*9.4835</f>
        <v>93.88665</v>
      </c>
      <c r="F64" s="19">
        <v>51.138</v>
      </c>
      <c r="G64" s="21">
        <v>397.799</v>
      </c>
      <c r="H64" s="36">
        <v>171.149</v>
      </c>
      <c r="I64" s="40">
        <v>19.314</v>
      </c>
      <c r="J64" s="40">
        <v>28.517</v>
      </c>
      <c r="K64" s="40">
        <v>32.606</v>
      </c>
      <c r="L64" s="32">
        <v>1604.344</v>
      </c>
      <c r="M64" s="25">
        <f>25.6*9.0289</f>
        <v>231.13984000000002</v>
      </c>
      <c r="N64" s="38">
        <f>23.8*(5850+5942)/2000</f>
        <v>140.3248</v>
      </c>
      <c r="O64" s="40">
        <v>768.52</v>
      </c>
      <c r="P64" s="49">
        <v>335.874</v>
      </c>
      <c r="Q64" s="48">
        <v>14.367</v>
      </c>
    </row>
    <row r="65" spans="2:17" ht="15" customHeight="1" thickBot="1" thickTop="1">
      <c r="B65" s="14">
        <v>2019</v>
      </c>
      <c r="C65" s="29"/>
      <c r="D65" s="18"/>
      <c r="E65" s="23">
        <f>9.3*9.4418</f>
        <v>87.80874000000001</v>
      </c>
      <c r="F65" s="19"/>
      <c r="G65" s="21"/>
      <c r="H65" s="36"/>
      <c r="I65" s="40"/>
      <c r="J65" s="40"/>
      <c r="K65" s="40"/>
      <c r="L65" s="32"/>
      <c r="M65" s="25"/>
      <c r="N65" s="38"/>
      <c r="O65" s="40"/>
      <c r="P65" s="49"/>
      <c r="Q65" s="48"/>
    </row>
    <row r="66" ht="12" customHeight="1" thickTop="1">
      <c r="B66" s="1"/>
    </row>
    <row r="67" spans="2:17" ht="12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 ht="26.25" customHeight="1">
      <c r="B68" s="55" t="s">
        <v>17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18" s="11" customFormat="1" ht="17.25" customHeight="1">
      <c r="B69" s="10"/>
      <c r="C69" s="57" t="s">
        <v>22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3:18" s="11" customFormat="1" ht="17.25" customHeight="1">
      <c r="C70" s="57" t="s">
        <v>23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3:18" s="11" customFormat="1" ht="17.25" customHeight="1">
      <c r="C71" s="50" t="s">
        <v>20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3:18" s="11" customFormat="1" ht="17.25" customHeight="1">
      <c r="C72" s="50" t="s">
        <v>24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3:18" s="11" customFormat="1" ht="17.25" customHeight="1" thickBot="1">
      <c r="C73" s="57" t="s">
        <v>21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2:18" s="11" customFormat="1" ht="17.25" customHeight="1">
      <c r="B74" s="42">
        <v>2</v>
      </c>
      <c r="C74" s="50" t="s">
        <v>25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3:18" s="11" customFormat="1" ht="17.25" customHeight="1" thickBot="1">
      <c r="C75" s="50" t="s">
        <v>26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2:18" s="11" customFormat="1" ht="17.25" customHeight="1" thickBot="1" thickTop="1">
      <c r="B76" s="27">
        <v>2</v>
      </c>
      <c r="C76" s="50" t="s">
        <v>27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s="11" customFormat="1" ht="17.25" customHeight="1" thickBot="1" thickTop="1">
      <c r="A77" s="33"/>
      <c r="B77" s="29">
        <v>2</v>
      </c>
      <c r="C77" s="59" t="s">
        <v>28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s="11" customFormat="1" ht="17.25" customHeight="1" thickBot="1" thickTop="1">
      <c r="A78" s="33"/>
      <c r="B78" s="28">
        <v>2</v>
      </c>
      <c r="C78" s="50" t="s">
        <v>29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2:18" s="11" customFormat="1" ht="17.25" customHeight="1" thickBot="1">
      <c r="B79" s="23">
        <v>2</v>
      </c>
      <c r="C79" s="59" t="s">
        <v>30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s="11" customFormat="1" ht="17.25" customHeight="1" thickBot="1">
      <c r="A80" s="33"/>
      <c r="B80" s="30">
        <v>2</v>
      </c>
      <c r="C80" s="59" t="s">
        <v>31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s="11" customFormat="1" ht="17.25" customHeight="1" thickBot="1" thickTop="1">
      <c r="A81" s="33"/>
      <c r="B81" s="32">
        <v>2</v>
      </c>
      <c r="C81" s="50" t="s">
        <v>32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2:18" s="11" customFormat="1" ht="17.25" customHeight="1" thickTop="1">
      <c r="B82" s="31">
        <v>2</v>
      </c>
      <c r="C82" s="50" t="s">
        <v>33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2:18" s="11" customFormat="1" ht="17.25" customHeight="1">
      <c r="B83" s="22">
        <v>2</v>
      </c>
      <c r="C83" s="59" t="s">
        <v>40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3:18" s="11" customFormat="1" ht="17.25" customHeight="1" thickBot="1">
      <c r="C84" s="59" t="s">
        <v>36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2:18" s="11" customFormat="1" ht="17.25" customHeight="1" thickBot="1" thickTop="1">
      <c r="B85" s="38">
        <v>2</v>
      </c>
      <c r="C85" s="50" t="s">
        <v>34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ht="17.25" customHeight="1" thickBot="1" thickTop="1">
      <c r="A86" s="33"/>
      <c r="B86" s="37">
        <v>2</v>
      </c>
      <c r="C86" s="8" t="s">
        <v>38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7.25" customHeight="1" thickBot="1">
      <c r="A87" s="33"/>
      <c r="B87" s="43">
        <v>2</v>
      </c>
      <c r="C87" s="8" t="s">
        <v>42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7.25" customHeight="1" thickBot="1" thickTop="1">
      <c r="A88" s="11"/>
      <c r="B88" s="45">
        <v>2</v>
      </c>
      <c r="C88" s="8" t="s">
        <v>44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7.25" customHeight="1">
      <c r="A89" s="11"/>
      <c r="B89" s="47">
        <v>2</v>
      </c>
      <c r="C89" s="8" t="s">
        <v>25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7.25" customHeight="1">
      <c r="A90" s="33"/>
      <c r="B90" s="48">
        <v>2</v>
      </c>
      <c r="C90" s="8" t="s">
        <v>26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7.25" customHeight="1" thickBot="1">
      <c r="A91" s="11"/>
      <c r="B91" s="11"/>
      <c r="C91" s="8" t="s">
        <v>37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7.25" customHeight="1" thickBot="1" thickTop="1">
      <c r="A92" s="33"/>
      <c r="B92" s="24">
        <v>2</v>
      </c>
      <c r="C92" s="8" t="s">
        <v>39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7.25" customHeight="1">
      <c r="A93" s="11"/>
      <c r="B93" s="26">
        <v>2</v>
      </c>
      <c r="C93" s="8" t="s">
        <v>45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7.25" customHeight="1" thickBot="1">
      <c r="A94" s="33"/>
      <c r="B94" s="40">
        <v>2</v>
      </c>
      <c r="C94" s="8" t="s">
        <v>41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2:18" s="11" customFormat="1" ht="17.25" customHeight="1" thickBot="1">
      <c r="B95" s="41">
        <v>2</v>
      </c>
      <c r="C95" s="9" t="s">
        <v>43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7.25" customHeight="1">
      <c r="A96" s="11"/>
      <c r="B96" s="11"/>
      <c r="C96" s="9" t="s">
        <v>35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7" ht="15">
      <c r="A97" s="11"/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">
      <c r="A98" s="11"/>
      <c r="B98" s="8" t="s">
        <v>11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62.25" customHeight="1">
      <c r="A99" s="11"/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ht="12">
      <c r="A100" s="11"/>
    </row>
    <row r="101" ht="12">
      <c r="A101" s="11"/>
    </row>
  </sheetData>
  <sheetProtection/>
  <mergeCells count="20">
    <mergeCell ref="C85:R85"/>
    <mergeCell ref="C77:R77"/>
    <mergeCell ref="C78:R78"/>
    <mergeCell ref="C79:R79"/>
    <mergeCell ref="C80:R80"/>
    <mergeCell ref="C83:R83"/>
    <mergeCell ref="C84:R84"/>
    <mergeCell ref="C73:R73"/>
    <mergeCell ref="C74:R74"/>
    <mergeCell ref="C75:R75"/>
    <mergeCell ref="C76:R76"/>
    <mergeCell ref="C81:R81"/>
    <mergeCell ref="C82:R82"/>
    <mergeCell ref="C71:R71"/>
    <mergeCell ref="C72:R72"/>
    <mergeCell ref="C4:Q4"/>
    <mergeCell ref="B4:B5"/>
    <mergeCell ref="B68:Q68"/>
    <mergeCell ref="C70:R70"/>
    <mergeCell ref="C69:R69"/>
  </mergeCells>
  <hyperlinks>
    <hyperlink ref="B98" r:id="rId1" display="Смотрите также таблицу HTML."/>
    <hyperlink ref="C72:R72" r:id="rId2" display="TransMONEE 2007 features: data and analysis on the lives of children in CEE/CIS and Baltic States"/>
    <hyperlink ref="C71:R71" r:id="rId3" display="A Decade of Transition. The MONEE Project. CEE/CIS/Baltics. United Nations Children's Fund. Regional monitoring report. No.8 - 2001."/>
    <hyperlink ref="C74:R74" r:id="rId4" display="Statistics Lithuania"/>
    <hyperlink ref="C81:R81" r:id="rId5" display="Федеральная служба государственной статистики"/>
    <hyperlink ref="C75:R75" r:id="rId6" display="Statistics Estonia"/>
    <hyperlink ref="C76:R76" r:id="rId7" display="National Bureau of Statistics of the Republic of Moldova"/>
    <hyperlink ref="C77:R77" r:id="rId8" display="The State Statistical Committee of the  Republic of Azerbaijan"/>
    <hyperlink ref="C78:R78" r:id="rId9" display="National Statistical Service of the  Republic of Armenia"/>
    <hyperlink ref="C79:R79" r:id="rId10" display="Национальный статистический комитет Республики Беларусь"/>
    <hyperlink ref="C80:R80" r:id="rId11" display="Statistics Georgia"/>
    <hyperlink ref="C82:R82" r:id="rId12" display="Eurostat"/>
    <hyperlink ref="C85:R85" r:id="rId13" display="Population Reference Bureau. World Population Data Sheet"/>
    <hyperlink ref="C83:R83" r:id="rId14" display="Государственный комитет Республики Узбекистан по статистике"/>
    <hyperlink ref="C84" r:id="rId15" display="Worldstat.info"/>
    <hyperlink ref="C91" r:id="rId16" display="Демоскоп Weekly"/>
    <hyperlink ref="C87" r:id="rId17" display="Национальный статистический комитет Кыргызской Республики"/>
    <hyperlink ref="C92" r:id="rId18" display="Государственная служба статистики Украины"/>
    <hyperlink ref="C94" r:id="rId19" display="UN Demographic Yearbooks"/>
    <hyperlink ref="C93" r:id="rId20" display="Агентство по статистике при Призеденте Республики Таджикистан"/>
    <hyperlink ref="C86" r:id="rId21" display="Агентство Республики Казахстан по статистике"/>
    <hyperlink ref="C90" r:id="rId22" display="Statistics Estonia"/>
    <hyperlink ref="C88" r:id="rId23" display="Central Statistical Bureau of Latvia"/>
    <hyperlink ref="C89" r:id="rId24" display="Statistics Lithuania"/>
  </hyperlinks>
  <printOptions/>
  <pageMargins left="0.75" right="0.75" top="1" bottom="1" header="0.5" footer="0.5"/>
  <pageSetup horizontalDpi="300" verticalDpi="3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tabSelected="1" zoomScalePageLayoutView="0" workbookViewId="0" topLeftCell="A1">
      <selection activeCell="B3" sqref="B3"/>
    </sheetView>
  </sheetViews>
  <sheetFormatPr defaultColWidth="9.125" defaultRowHeight="12.75"/>
  <cols>
    <col min="1" max="1" width="5.00390625" style="1" customWidth="1"/>
    <col min="2" max="2" width="8.00390625" style="2" customWidth="1"/>
    <col min="3" max="17" width="10.00390625" style="1" customWidth="1"/>
    <col min="18" max="18" width="24.75390625" style="1" customWidth="1"/>
    <col min="19" max="16384" width="9.125" style="1" customWidth="1"/>
  </cols>
  <sheetData>
    <row r="2" ht="22.5">
      <c r="B2" s="4" t="s">
        <v>46</v>
      </c>
    </row>
    <row r="3" spans="2:17" ht="18" thickBot="1">
      <c r="B3" s="3"/>
      <c r="Q3" s="5" t="s">
        <v>19</v>
      </c>
    </row>
    <row r="4" spans="2:17" ht="21.75" customHeight="1" thickTop="1">
      <c r="B4" s="53" t="s">
        <v>10</v>
      </c>
      <c r="C4" s="51" t="s">
        <v>16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2:17" ht="117" customHeight="1">
      <c r="B5" s="54"/>
      <c r="C5" s="12" t="s">
        <v>3</v>
      </c>
      <c r="D5" s="12" t="s">
        <v>4</v>
      </c>
      <c r="E5" s="12" t="s">
        <v>0</v>
      </c>
      <c r="F5" s="12" t="s">
        <v>5</v>
      </c>
      <c r="G5" s="12" t="s">
        <v>6</v>
      </c>
      <c r="H5" s="12" t="s">
        <v>7</v>
      </c>
      <c r="I5" s="12" t="s">
        <v>12</v>
      </c>
      <c r="J5" s="12" t="s">
        <v>13</v>
      </c>
      <c r="K5" s="12" t="s">
        <v>18</v>
      </c>
      <c r="L5" s="12" t="s">
        <v>1</v>
      </c>
      <c r="M5" s="12" t="s">
        <v>8</v>
      </c>
      <c r="N5" s="12" t="s">
        <v>15</v>
      </c>
      <c r="O5" s="12" t="s">
        <v>9</v>
      </c>
      <c r="P5" s="12" t="s">
        <v>2</v>
      </c>
      <c r="Q5" s="13" t="s">
        <v>14</v>
      </c>
    </row>
    <row r="6" spans="2:17" ht="14.25" customHeight="1">
      <c r="B6" s="14">
        <v>1960</v>
      </c>
      <c r="C6" s="15">
        <v>165.849</v>
      </c>
      <c r="D6" s="15">
        <v>74.825</v>
      </c>
      <c r="E6" s="15">
        <v>200.218</v>
      </c>
      <c r="F6" s="15">
        <v>102.866</v>
      </c>
      <c r="G6" s="15">
        <v>371.828</v>
      </c>
      <c r="H6" s="15">
        <v>80.209</v>
      </c>
      <c r="I6" s="15">
        <v>35.468</v>
      </c>
      <c r="J6" s="15">
        <v>62.485</v>
      </c>
      <c r="K6" s="15">
        <v>87.91</v>
      </c>
      <c r="L6" s="15">
        <v>2782.353</v>
      </c>
      <c r="M6" s="15">
        <v>69.715</v>
      </c>
      <c r="N6" s="15">
        <v>67.676</v>
      </c>
      <c r="O6" s="15">
        <v>340.618</v>
      </c>
      <c r="P6" s="15">
        <v>878.768</v>
      </c>
      <c r="Q6" s="15">
        <v>20.187</v>
      </c>
    </row>
    <row r="7" spans="2:17" ht="14.25" customHeight="1">
      <c r="B7" s="14">
        <v>1961</v>
      </c>
      <c r="C7" s="15">
        <v>170.504</v>
      </c>
      <c r="D7" s="15">
        <v>72.377</v>
      </c>
      <c r="E7" s="15">
        <v>194.239</v>
      </c>
      <c r="F7" s="15">
        <v>104.4</v>
      </c>
      <c r="G7" s="15">
        <v>377.002</v>
      </c>
      <c r="H7" s="15">
        <v>80.671</v>
      </c>
      <c r="I7" s="15">
        <v>35.993</v>
      </c>
      <c r="J7" s="15">
        <v>62.775</v>
      </c>
      <c r="K7" s="15">
        <v>86.683</v>
      </c>
      <c r="L7" s="15">
        <v>2662.135</v>
      </c>
      <c r="M7" s="15">
        <v>73.653</v>
      </c>
      <c r="N7" s="15">
        <v>67.79</v>
      </c>
      <c r="O7" s="15">
        <v>339.952</v>
      </c>
      <c r="P7" s="15">
        <v>843.482</v>
      </c>
      <c r="Q7" s="15">
        <v>20.23</v>
      </c>
    </row>
    <row r="8" spans="2:17" ht="14.25" customHeight="1">
      <c r="B8" s="14">
        <v>1962</v>
      </c>
      <c r="C8" s="15">
        <v>168.341</v>
      </c>
      <c r="D8" s="15">
        <v>69.505</v>
      </c>
      <c r="E8" s="15">
        <v>185.302</v>
      </c>
      <c r="F8" s="15">
        <v>101.7</v>
      </c>
      <c r="G8" s="15">
        <v>368.298</v>
      </c>
      <c r="H8" s="15">
        <v>79.01</v>
      </c>
      <c r="I8" s="15">
        <v>35.061</v>
      </c>
      <c r="J8" s="15">
        <v>59.728</v>
      </c>
      <c r="K8" s="15">
        <v>80.494</v>
      </c>
      <c r="L8" s="15">
        <v>2482.539</v>
      </c>
      <c r="M8" s="15">
        <v>75.909</v>
      </c>
      <c r="N8" s="15">
        <v>68.725</v>
      </c>
      <c r="O8" s="15">
        <v>341.352</v>
      </c>
      <c r="P8" s="15">
        <v>823.151</v>
      </c>
      <c r="Q8" s="15">
        <v>19.959</v>
      </c>
    </row>
    <row r="9" spans="2:17" ht="14.25" customHeight="1">
      <c r="B9" s="14">
        <v>1963</v>
      </c>
      <c r="C9" s="15">
        <v>175.033</v>
      </c>
      <c r="D9" s="15">
        <v>67.382</v>
      </c>
      <c r="E9" s="15">
        <v>173.889</v>
      </c>
      <c r="F9" s="15">
        <v>100.3</v>
      </c>
      <c r="G9" s="15">
        <v>352.4</v>
      </c>
      <c r="H9" s="15">
        <v>80.279</v>
      </c>
      <c r="I9" s="15">
        <v>33.843</v>
      </c>
      <c r="J9" s="15">
        <v>57.024</v>
      </c>
      <c r="K9" s="15">
        <v>78.422</v>
      </c>
      <c r="L9" s="15">
        <v>2331.505</v>
      </c>
      <c r="M9" s="15">
        <v>80.733</v>
      </c>
      <c r="N9" s="15">
        <v>70.005</v>
      </c>
      <c r="O9" s="15">
        <v>342.659</v>
      </c>
      <c r="P9" s="15">
        <v>794.969</v>
      </c>
      <c r="Q9" s="15">
        <v>19.275</v>
      </c>
    </row>
    <row r="10" spans="2:17" ht="14.25" customHeight="1">
      <c r="B10" s="14">
        <v>1964</v>
      </c>
      <c r="C10" s="15">
        <v>176.546</v>
      </c>
      <c r="D10" s="15">
        <v>64.454</v>
      </c>
      <c r="E10" s="15">
        <v>161.794</v>
      </c>
      <c r="F10" s="15">
        <v>97.4</v>
      </c>
      <c r="G10" s="15">
        <v>330.511</v>
      </c>
      <c r="H10" s="15">
        <v>79.342</v>
      </c>
      <c r="I10" s="15">
        <v>33.053</v>
      </c>
      <c r="J10" s="15">
        <v>55.856</v>
      </c>
      <c r="K10" s="15">
        <v>73.583</v>
      </c>
      <c r="L10" s="15">
        <v>2121.994</v>
      </c>
      <c r="M10" s="15">
        <v>84.3</v>
      </c>
      <c r="N10" s="15">
        <v>69.777</v>
      </c>
      <c r="O10" s="15">
        <v>346.847</v>
      </c>
      <c r="P10" s="15">
        <v>741.668</v>
      </c>
      <c r="Q10" s="15">
        <v>19.629</v>
      </c>
    </row>
    <row r="11" spans="2:17" ht="14.25" customHeight="1">
      <c r="B11" s="14">
        <v>1965</v>
      </c>
      <c r="C11" s="15">
        <v>167.429</v>
      </c>
      <c r="D11" s="15">
        <v>62.969</v>
      </c>
      <c r="E11" s="15">
        <v>153.865</v>
      </c>
      <c r="F11" s="15">
        <v>94.987</v>
      </c>
      <c r="G11" s="15">
        <v>320.585</v>
      </c>
      <c r="H11" s="15">
        <v>80.812</v>
      </c>
      <c r="I11" s="15">
        <v>31.212</v>
      </c>
      <c r="J11" s="15">
        <v>53.818</v>
      </c>
      <c r="K11" s="15">
        <v>67.996</v>
      </c>
      <c r="L11" s="15">
        <v>1990.52</v>
      </c>
      <c r="M11" s="15">
        <v>92.448</v>
      </c>
      <c r="N11" s="15">
        <v>70.258</v>
      </c>
      <c r="O11" s="15">
        <v>355.135</v>
      </c>
      <c r="P11" s="15">
        <v>692.153</v>
      </c>
      <c r="Q11" s="15">
        <v>18.909</v>
      </c>
    </row>
    <row r="12" spans="2:17" ht="14.25" customHeight="1">
      <c r="B12" s="14">
        <v>1966</v>
      </c>
      <c r="C12" s="15">
        <v>166.545</v>
      </c>
      <c r="D12" s="15">
        <v>61.594</v>
      </c>
      <c r="E12" s="15">
        <v>153.414</v>
      </c>
      <c r="F12" s="15">
        <v>92</v>
      </c>
      <c r="G12" s="15">
        <v>313.465</v>
      </c>
      <c r="H12" s="15">
        <v>81.771</v>
      </c>
      <c r="I12" s="15">
        <v>31.974</v>
      </c>
      <c r="J12" s="15">
        <v>54.275</v>
      </c>
      <c r="K12" s="15">
        <v>71.406</v>
      </c>
      <c r="L12" s="15">
        <v>1957.763</v>
      </c>
      <c r="M12" s="15">
        <v>91.825</v>
      </c>
      <c r="N12" s="15">
        <v>73.109</v>
      </c>
      <c r="O12" s="15">
        <v>360.336</v>
      </c>
      <c r="P12" s="15">
        <v>713.492</v>
      </c>
      <c r="Q12" s="15">
        <v>18.629</v>
      </c>
    </row>
    <row r="13" spans="2:17" ht="14.25" customHeight="1">
      <c r="B13" s="14">
        <v>1967</v>
      </c>
      <c r="C13" s="15">
        <v>157.27</v>
      </c>
      <c r="D13" s="15">
        <v>57.031</v>
      </c>
      <c r="E13" s="15">
        <v>147.501</v>
      </c>
      <c r="F13" s="15">
        <v>89.3</v>
      </c>
      <c r="G13" s="15">
        <v>307.197</v>
      </c>
      <c r="H13" s="15">
        <v>83.609</v>
      </c>
      <c r="I13" s="15">
        <v>32.232</v>
      </c>
      <c r="J13" s="15">
        <v>53.806</v>
      </c>
      <c r="K13" s="15">
        <v>71.38</v>
      </c>
      <c r="L13" s="15">
        <v>1851.041</v>
      </c>
      <c r="M13" s="15">
        <v>93.988</v>
      </c>
      <c r="N13" s="15">
        <v>71.062</v>
      </c>
      <c r="O13" s="15">
        <v>359.623</v>
      </c>
      <c r="P13" s="15">
        <v>699.381</v>
      </c>
      <c r="Q13" s="15">
        <v>18.671</v>
      </c>
    </row>
    <row r="14" spans="2:17" ht="14.25" customHeight="1">
      <c r="B14" s="14">
        <v>1968</v>
      </c>
      <c r="C14" s="15">
        <v>158.962</v>
      </c>
      <c r="D14" s="15">
        <v>57.503</v>
      </c>
      <c r="E14" s="15">
        <v>146.095</v>
      </c>
      <c r="F14" s="15">
        <v>89.7</v>
      </c>
      <c r="G14" s="15">
        <v>302.022</v>
      </c>
      <c r="H14" s="15">
        <v>86.741</v>
      </c>
      <c r="I14" s="15">
        <v>32.693</v>
      </c>
      <c r="J14" s="15">
        <v>54.258</v>
      </c>
      <c r="K14" s="15">
        <v>69.997</v>
      </c>
      <c r="L14" s="15">
        <v>1816.509</v>
      </c>
      <c r="M14" s="15">
        <v>101.462</v>
      </c>
      <c r="N14" s="15">
        <v>73.47</v>
      </c>
      <c r="O14" s="15">
        <v>385.687</v>
      </c>
      <c r="P14" s="15">
        <v>693.064</v>
      </c>
      <c r="Q14" s="15">
        <v>19.782</v>
      </c>
    </row>
    <row r="15" spans="2:17" ht="14.25" customHeight="1">
      <c r="B15" s="14">
        <v>1969</v>
      </c>
      <c r="C15" s="15">
        <v>148.078</v>
      </c>
      <c r="D15" s="15">
        <v>56.203</v>
      </c>
      <c r="E15" s="15">
        <v>142.652</v>
      </c>
      <c r="F15" s="15">
        <v>87.1</v>
      </c>
      <c r="G15" s="15">
        <v>302.179</v>
      </c>
      <c r="H15" s="15">
        <v>87.21</v>
      </c>
      <c r="I15" s="15">
        <v>32.915</v>
      </c>
      <c r="J15" s="15">
        <v>54.263</v>
      </c>
      <c r="K15" s="15">
        <v>67.575</v>
      </c>
      <c r="L15" s="15">
        <v>1847.592</v>
      </c>
      <c r="M15" s="15">
        <v>98.831</v>
      </c>
      <c r="N15" s="15">
        <v>72.892</v>
      </c>
      <c r="O15" s="15">
        <v>380.729</v>
      </c>
      <c r="P15" s="15">
        <v>687.991</v>
      </c>
      <c r="Q15" s="15">
        <v>20.781</v>
      </c>
    </row>
    <row r="16" spans="2:17" ht="14.25" customHeight="1">
      <c r="B16" s="14">
        <v>1970</v>
      </c>
      <c r="C16" s="15">
        <v>150.976</v>
      </c>
      <c r="D16" s="15">
        <v>55.694</v>
      </c>
      <c r="E16" s="15">
        <v>146.676</v>
      </c>
      <c r="F16" s="15">
        <v>90.207</v>
      </c>
      <c r="G16" s="15">
        <v>306.652</v>
      </c>
      <c r="H16" s="15">
        <v>90.442</v>
      </c>
      <c r="I16" s="15">
        <v>34.333</v>
      </c>
      <c r="J16" s="15">
        <v>55.519</v>
      </c>
      <c r="K16" s="15">
        <v>69.778</v>
      </c>
      <c r="L16" s="15">
        <v>1903.713</v>
      </c>
      <c r="M16" s="15">
        <v>102.201</v>
      </c>
      <c r="N16" s="15">
        <v>77.08</v>
      </c>
      <c r="O16" s="15">
        <v>401.613</v>
      </c>
      <c r="P16" s="15">
        <v>719.213</v>
      </c>
      <c r="Q16" s="15">
        <v>21.552</v>
      </c>
    </row>
    <row r="17" spans="2:17" ht="14.25" customHeight="1">
      <c r="B17" s="14">
        <v>1971</v>
      </c>
      <c r="C17" s="15">
        <v>146.261</v>
      </c>
      <c r="D17" s="15">
        <v>58.188</v>
      </c>
      <c r="E17" s="15">
        <v>149.135</v>
      </c>
      <c r="F17" s="15">
        <v>90.4</v>
      </c>
      <c r="G17" s="15">
        <v>317.423</v>
      </c>
      <c r="H17" s="15">
        <v>95.932</v>
      </c>
      <c r="I17" s="15">
        <v>35.239</v>
      </c>
      <c r="J17" s="15">
        <v>56.044</v>
      </c>
      <c r="K17" s="15">
        <v>73.643</v>
      </c>
      <c r="L17" s="15">
        <v>1974.637</v>
      </c>
      <c r="M17" s="15">
        <v>111.839</v>
      </c>
      <c r="N17" s="15">
        <v>78.357</v>
      </c>
      <c r="O17" s="15">
        <v>425.646</v>
      </c>
      <c r="P17" s="15">
        <v>736.691</v>
      </c>
      <c r="Q17" s="15">
        <v>22.118</v>
      </c>
    </row>
    <row r="18" spans="2:17" ht="14.25" customHeight="1">
      <c r="B18" s="14">
        <v>1972</v>
      </c>
      <c r="C18" s="15">
        <v>137.752</v>
      </c>
      <c r="D18" s="15">
        <v>59.313</v>
      </c>
      <c r="E18" s="15">
        <v>147.813</v>
      </c>
      <c r="F18" s="15">
        <v>86.4</v>
      </c>
      <c r="G18" s="15">
        <v>318.551</v>
      </c>
      <c r="H18" s="15">
        <v>94.923</v>
      </c>
      <c r="I18" s="15">
        <v>35.007</v>
      </c>
      <c r="J18" s="15">
        <v>54.616</v>
      </c>
      <c r="K18" s="15">
        <v>76.198</v>
      </c>
      <c r="L18" s="15">
        <v>2014.638</v>
      </c>
      <c r="M18" s="15">
        <v>111.069</v>
      </c>
      <c r="N18" s="15">
        <v>78.841</v>
      </c>
      <c r="O18" s="15">
        <v>421.458</v>
      </c>
      <c r="P18" s="15">
        <v>745.696</v>
      </c>
      <c r="Q18" s="15">
        <v>21.757</v>
      </c>
    </row>
    <row r="19" spans="2:17" ht="14.25" customHeight="1">
      <c r="B19" s="14">
        <v>1973</v>
      </c>
      <c r="C19" s="15">
        <v>138.569</v>
      </c>
      <c r="D19" s="15">
        <v>59.593</v>
      </c>
      <c r="E19" s="15">
        <v>144.729</v>
      </c>
      <c r="F19" s="15">
        <v>88.6</v>
      </c>
      <c r="G19" s="15">
        <v>321.075</v>
      </c>
      <c r="H19" s="15">
        <v>97.421</v>
      </c>
      <c r="I19" s="15">
        <v>34.008</v>
      </c>
      <c r="J19" s="15">
        <v>51.944</v>
      </c>
      <c r="K19" s="15">
        <v>76.339</v>
      </c>
      <c r="L19" s="15">
        <v>1994.621</v>
      </c>
      <c r="M19" s="15">
        <v>115.157</v>
      </c>
      <c r="N19" s="15">
        <v>82.111</v>
      </c>
      <c r="O19" s="15">
        <v>441.237</v>
      </c>
      <c r="P19" s="15">
        <v>719.56</v>
      </c>
      <c r="Q19" s="15">
        <v>21.239</v>
      </c>
    </row>
    <row r="20" spans="2:17" ht="14.25" customHeight="1">
      <c r="B20" s="14">
        <v>1974</v>
      </c>
      <c r="C20" s="15">
        <v>139.084</v>
      </c>
      <c r="D20" s="15">
        <v>60.419</v>
      </c>
      <c r="E20" s="15">
        <v>146.876</v>
      </c>
      <c r="F20" s="15">
        <v>89.8</v>
      </c>
      <c r="G20" s="15">
        <v>338.291</v>
      </c>
      <c r="H20" s="15">
        <v>99.433</v>
      </c>
      <c r="I20" s="15">
        <v>34.92</v>
      </c>
      <c r="J20" s="15">
        <v>51.941</v>
      </c>
      <c r="K20" s="15">
        <v>77.474</v>
      </c>
      <c r="L20" s="15">
        <v>2079.812</v>
      </c>
      <c r="M20" s="15">
        <v>123.338</v>
      </c>
      <c r="N20" s="15">
        <v>84.607</v>
      </c>
      <c r="O20" s="15">
        <v>462.062</v>
      </c>
      <c r="P20" s="15">
        <v>736.616</v>
      </c>
      <c r="Q20" s="15">
        <v>21.461</v>
      </c>
    </row>
    <row r="21" spans="2:17" ht="14.25" customHeight="1">
      <c r="B21" s="14">
        <v>1975</v>
      </c>
      <c r="C21" s="15">
        <v>141.857</v>
      </c>
      <c r="D21" s="15">
        <v>62.866</v>
      </c>
      <c r="E21" s="15">
        <v>146.517</v>
      </c>
      <c r="F21" s="15">
        <v>89.712</v>
      </c>
      <c r="G21" s="15">
        <v>343.668</v>
      </c>
      <c r="H21" s="15">
        <v>101.287</v>
      </c>
      <c r="I21" s="15">
        <v>34.81</v>
      </c>
      <c r="J21" s="15">
        <v>51.766</v>
      </c>
      <c r="K21" s="15">
        <v>79.169</v>
      </c>
      <c r="L21" s="15">
        <v>2106.147</v>
      </c>
      <c r="M21" s="15">
        <v>127.464</v>
      </c>
      <c r="N21" s="15">
        <v>87.369</v>
      </c>
      <c r="O21" s="15">
        <v>478.604</v>
      </c>
      <c r="P21" s="15">
        <v>738.857</v>
      </c>
      <c r="Q21" s="15">
        <v>21.36</v>
      </c>
    </row>
    <row r="22" spans="2:17" ht="14.25" customHeight="1">
      <c r="B22" s="14">
        <v>1976</v>
      </c>
      <c r="C22" s="15">
        <v>147.199</v>
      </c>
      <c r="D22" s="15">
        <v>65.065</v>
      </c>
      <c r="E22" s="15">
        <v>147.912</v>
      </c>
      <c r="F22" s="15">
        <v>90.6</v>
      </c>
      <c r="G22" s="15">
        <v>350.362</v>
      </c>
      <c r="H22" s="15">
        <v>106.606</v>
      </c>
      <c r="I22" s="15">
        <v>34.644</v>
      </c>
      <c r="J22" s="15">
        <v>52.296</v>
      </c>
      <c r="K22" s="15">
        <v>79.863</v>
      </c>
      <c r="L22" s="15">
        <v>2146.711</v>
      </c>
      <c r="M22" s="15">
        <v>135.243</v>
      </c>
      <c r="N22" s="15">
        <v>90.765</v>
      </c>
      <c r="O22" s="15">
        <v>503.514</v>
      </c>
      <c r="P22" s="15">
        <v>747.069</v>
      </c>
      <c r="Q22" s="15">
        <v>21.801</v>
      </c>
    </row>
    <row r="23" spans="2:17" ht="14.25" customHeight="1">
      <c r="B23" s="14">
        <v>1977</v>
      </c>
      <c r="C23" s="15">
        <v>146.822</v>
      </c>
      <c r="D23" s="15">
        <v>65.83</v>
      </c>
      <c r="E23" s="15">
        <v>148.963</v>
      </c>
      <c r="F23" s="15">
        <v>89</v>
      </c>
      <c r="G23" s="15">
        <v>349.379</v>
      </c>
      <c r="H23" s="15">
        <v>104.971</v>
      </c>
      <c r="I23" s="15">
        <v>34.24</v>
      </c>
      <c r="J23" s="15">
        <v>52.166</v>
      </c>
      <c r="K23" s="15">
        <v>79.022</v>
      </c>
      <c r="L23" s="15">
        <v>2156.724</v>
      </c>
      <c r="M23" s="15">
        <v>132.875</v>
      </c>
      <c r="N23" s="15">
        <v>91.826</v>
      </c>
      <c r="O23" s="15">
        <v>493.329</v>
      </c>
      <c r="P23" s="15">
        <v>726.217</v>
      </c>
      <c r="Q23" s="15">
        <v>21.977</v>
      </c>
    </row>
    <row r="24" spans="2:17" ht="14.25" customHeight="1">
      <c r="B24" s="14">
        <v>1978</v>
      </c>
      <c r="C24" s="15">
        <v>148.812</v>
      </c>
      <c r="D24" s="15">
        <v>66.698</v>
      </c>
      <c r="E24" s="15">
        <v>151.053</v>
      </c>
      <c r="F24" s="15">
        <v>88.8</v>
      </c>
      <c r="G24" s="15">
        <v>355.337</v>
      </c>
      <c r="H24" s="15">
        <v>106.176</v>
      </c>
      <c r="I24" s="15">
        <v>34.258</v>
      </c>
      <c r="J24" s="15">
        <v>51.821</v>
      </c>
      <c r="K24" s="15">
        <v>78.994</v>
      </c>
      <c r="L24" s="15">
        <v>2179.03</v>
      </c>
      <c r="M24" s="15">
        <v>140.622</v>
      </c>
      <c r="N24" s="15">
        <v>93.798</v>
      </c>
      <c r="O24" s="15">
        <v>514.03</v>
      </c>
      <c r="P24" s="15">
        <v>732.187</v>
      </c>
      <c r="Q24" s="15">
        <v>21.842</v>
      </c>
    </row>
    <row r="25" spans="2:17" ht="14.25" customHeight="1">
      <c r="B25" s="14">
        <v>1979</v>
      </c>
      <c r="C25" s="15">
        <v>153.08</v>
      </c>
      <c r="D25" s="15">
        <v>69.786</v>
      </c>
      <c r="E25" s="15">
        <v>151.8</v>
      </c>
      <c r="F25" s="15">
        <v>89.8</v>
      </c>
      <c r="G25" s="15">
        <v>354.32</v>
      </c>
      <c r="H25" s="15">
        <v>107.091</v>
      </c>
      <c r="I25" s="15">
        <v>34.683</v>
      </c>
      <c r="J25" s="15">
        <v>51.937</v>
      </c>
      <c r="K25" s="15">
        <v>80.152</v>
      </c>
      <c r="L25" s="15">
        <v>2178.542</v>
      </c>
      <c r="M25" s="15">
        <v>145.431</v>
      </c>
      <c r="N25" s="15">
        <v>97.511</v>
      </c>
      <c r="O25" s="15">
        <v>535.928</v>
      </c>
      <c r="P25" s="15">
        <v>735.188</v>
      </c>
      <c r="Q25" s="15">
        <v>21.879</v>
      </c>
    </row>
    <row r="26" spans="2:17" ht="14.25" customHeight="1">
      <c r="B26" s="14">
        <v>1980</v>
      </c>
      <c r="C26" s="15">
        <v>154.974</v>
      </c>
      <c r="D26" s="15">
        <v>70.324</v>
      </c>
      <c r="E26" s="15">
        <v>154.432</v>
      </c>
      <c r="F26" s="15">
        <v>89.458</v>
      </c>
      <c r="G26" s="15">
        <v>356.013</v>
      </c>
      <c r="H26" s="15">
        <v>107.278</v>
      </c>
      <c r="I26" s="15">
        <v>35.534</v>
      </c>
      <c r="J26" s="15">
        <v>51.765</v>
      </c>
      <c r="K26" s="15">
        <v>79.58</v>
      </c>
      <c r="L26" s="15">
        <v>2202.779</v>
      </c>
      <c r="M26" s="15">
        <v>146.422</v>
      </c>
      <c r="N26" s="15">
        <v>98.069</v>
      </c>
      <c r="O26" s="15">
        <v>540.047</v>
      </c>
      <c r="P26" s="15">
        <v>742.489</v>
      </c>
      <c r="Q26" s="15">
        <v>22.204</v>
      </c>
    </row>
    <row r="27" spans="2:17" ht="14.25" customHeight="1">
      <c r="B27" s="14">
        <v>1981</v>
      </c>
      <c r="C27" s="15">
        <v>164.577</v>
      </c>
      <c r="D27" s="15">
        <v>73.682</v>
      </c>
      <c r="E27" s="15">
        <v>157.899</v>
      </c>
      <c r="F27" s="15">
        <v>92.5</v>
      </c>
      <c r="G27" s="15">
        <v>367.95</v>
      </c>
      <c r="H27" s="15">
        <v>113.434</v>
      </c>
      <c r="I27" s="15">
        <v>35.732</v>
      </c>
      <c r="J27" s="15">
        <v>52.249</v>
      </c>
      <c r="K27" s="15">
        <v>82.279</v>
      </c>
      <c r="L27" s="15">
        <v>2236.608</v>
      </c>
      <c r="M27" s="15">
        <v>155.508</v>
      </c>
      <c r="N27" s="15">
        <v>100.627</v>
      </c>
      <c r="O27" s="15">
        <v>572.197</v>
      </c>
      <c r="P27" s="15">
        <v>733.183</v>
      </c>
      <c r="Q27" s="15">
        <v>22.937</v>
      </c>
    </row>
    <row r="28" spans="2:17" ht="14.25" customHeight="1">
      <c r="B28" s="14">
        <v>1982</v>
      </c>
      <c r="C28" s="15">
        <v>160.425</v>
      </c>
      <c r="D28" s="15">
        <v>74.225</v>
      </c>
      <c r="E28" s="15">
        <v>159.364</v>
      </c>
      <c r="F28" s="15">
        <v>91.8</v>
      </c>
      <c r="G28" s="15">
        <v>373.416</v>
      </c>
      <c r="H28" s="15">
        <v>117.235</v>
      </c>
      <c r="I28" s="15">
        <v>37.477</v>
      </c>
      <c r="J28" s="15">
        <v>53.141</v>
      </c>
      <c r="K28" s="15">
        <v>83.258</v>
      </c>
      <c r="L28" s="15">
        <v>2328.044</v>
      </c>
      <c r="M28" s="15">
        <v>159.571</v>
      </c>
      <c r="N28" s="15">
        <v>104.34</v>
      </c>
      <c r="O28" s="15">
        <v>589.283</v>
      </c>
      <c r="P28" s="15">
        <v>745.591</v>
      </c>
      <c r="Q28" s="15">
        <v>23.128</v>
      </c>
    </row>
    <row r="29" spans="2:17" ht="14.25" customHeight="1">
      <c r="B29" s="14">
        <v>1983</v>
      </c>
      <c r="C29" s="15">
        <v>168.644</v>
      </c>
      <c r="D29" s="15">
        <v>76.436</v>
      </c>
      <c r="E29" s="15">
        <v>173.51</v>
      </c>
      <c r="F29" s="15">
        <v>92.7</v>
      </c>
      <c r="G29" s="15">
        <v>378.577</v>
      </c>
      <c r="H29" s="15">
        <v>120.708</v>
      </c>
      <c r="I29" s="15">
        <v>40.572</v>
      </c>
      <c r="J29" s="15">
        <v>57.589</v>
      </c>
      <c r="K29" s="15">
        <v>91.304</v>
      </c>
      <c r="L29" s="15">
        <v>2478.322</v>
      </c>
      <c r="M29" s="15">
        <v>164.71</v>
      </c>
      <c r="N29" s="15">
        <v>108.171</v>
      </c>
      <c r="O29" s="15">
        <v>609.4</v>
      </c>
      <c r="P29" s="15">
        <v>807.111</v>
      </c>
      <c r="Q29" s="15">
        <v>24.155</v>
      </c>
    </row>
    <row r="30" spans="2:17" ht="14.25" customHeight="1">
      <c r="B30" s="14">
        <v>1984</v>
      </c>
      <c r="C30" s="15">
        <v>174.437</v>
      </c>
      <c r="D30" s="15">
        <v>79.767</v>
      </c>
      <c r="E30" s="15">
        <v>168.749</v>
      </c>
      <c r="F30" s="15">
        <v>95.8</v>
      </c>
      <c r="G30" s="15">
        <v>399.403</v>
      </c>
      <c r="H30" s="15">
        <v>126.075</v>
      </c>
      <c r="I30" s="15">
        <v>40.847</v>
      </c>
      <c r="J30" s="15">
        <v>57.576</v>
      </c>
      <c r="K30" s="15">
        <v>89.637</v>
      </c>
      <c r="L30" s="15">
        <v>2409.614</v>
      </c>
      <c r="M30" s="15">
        <v>176.197</v>
      </c>
      <c r="N30" s="15">
        <v>111.083</v>
      </c>
      <c r="O30" s="15">
        <v>641.398</v>
      </c>
      <c r="P30" s="15">
        <v>792.035</v>
      </c>
      <c r="Q30" s="15">
        <v>24.234</v>
      </c>
    </row>
    <row r="31" spans="2:17" ht="14.25" customHeight="1">
      <c r="B31" s="14">
        <v>1985</v>
      </c>
      <c r="C31" s="15">
        <v>177.657</v>
      </c>
      <c r="D31" s="15">
        <v>80.306</v>
      </c>
      <c r="E31" s="15">
        <v>165.034</v>
      </c>
      <c r="F31" s="15">
        <v>97.739</v>
      </c>
      <c r="G31" s="15">
        <v>396.929</v>
      </c>
      <c r="H31" s="15">
        <v>128.46</v>
      </c>
      <c r="I31" s="15">
        <v>39.751</v>
      </c>
      <c r="J31" s="15">
        <v>58.454</v>
      </c>
      <c r="K31" s="15">
        <v>90.453</v>
      </c>
      <c r="L31" s="15">
        <v>2375.147</v>
      </c>
      <c r="M31" s="15">
        <v>182.716</v>
      </c>
      <c r="N31" s="15">
        <v>116.285</v>
      </c>
      <c r="O31" s="15">
        <v>679.057</v>
      </c>
      <c r="P31" s="15">
        <v>762.775</v>
      </c>
      <c r="Q31" s="15">
        <v>23.63</v>
      </c>
    </row>
    <row r="32" spans="2:17" ht="14.25" customHeight="1">
      <c r="B32" s="14">
        <v>1986</v>
      </c>
      <c r="C32" s="15">
        <v>186.609</v>
      </c>
      <c r="D32" s="15">
        <v>81.192</v>
      </c>
      <c r="E32" s="15">
        <v>171.611</v>
      </c>
      <c r="F32" s="15">
        <v>98.155</v>
      </c>
      <c r="G32" s="15">
        <v>410.846</v>
      </c>
      <c r="H32" s="15">
        <v>133.728</v>
      </c>
      <c r="I32" s="15">
        <v>41.96</v>
      </c>
      <c r="J32" s="15">
        <v>59.705</v>
      </c>
      <c r="K32" s="15">
        <v>94.726</v>
      </c>
      <c r="L32" s="15">
        <v>2485.915</v>
      </c>
      <c r="M32" s="15">
        <v>198.647</v>
      </c>
      <c r="N32" s="15">
        <v>122.337</v>
      </c>
      <c r="O32" s="15">
        <v>708.658</v>
      </c>
      <c r="P32" s="15">
        <v>792.574</v>
      </c>
      <c r="Q32" s="15">
        <v>24.106</v>
      </c>
    </row>
    <row r="33" spans="2:17" ht="14.25" customHeight="1">
      <c r="B33" s="14">
        <v>1987</v>
      </c>
      <c r="C33" s="15">
        <v>184.585</v>
      </c>
      <c r="D33" s="15">
        <v>78.492</v>
      </c>
      <c r="E33" s="15">
        <v>162.937</v>
      </c>
      <c r="F33" s="15">
        <v>94.595</v>
      </c>
      <c r="G33" s="15">
        <v>417.139</v>
      </c>
      <c r="H33" s="15">
        <v>136.588</v>
      </c>
      <c r="I33" s="15">
        <v>42.135</v>
      </c>
      <c r="J33" s="15">
        <v>59.36</v>
      </c>
      <c r="K33" s="15">
        <v>91.762</v>
      </c>
      <c r="L33" s="15">
        <v>2499.974</v>
      </c>
      <c r="M33" s="15">
        <v>204.45</v>
      </c>
      <c r="N33" s="15">
        <v>126.787</v>
      </c>
      <c r="O33" s="15">
        <v>714.454</v>
      </c>
      <c r="P33" s="15">
        <v>760.851</v>
      </c>
      <c r="Q33" s="15">
        <v>25.086</v>
      </c>
    </row>
    <row r="34" spans="2:17" ht="14.25" customHeight="1">
      <c r="B34" s="14">
        <v>1988</v>
      </c>
      <c r="C34" s="15">
        <v>184.35</v>
      </c>
      <c r="D34" s="15">
        <v>74.707</v>
      </c>
      <c r="E34" s="15">
        <v>163.193</v>
      </c>
      <c r="F34" s="15">
        <v>91.905</v>
      </c>
      <c r="G34" s="15">
        <v>407.116</v>
      </c>
      <c r="H34" s="15">
        <v>133.71</v>
      </c>
      <c r="I34" s="15">
        <v>41.275</v>
      </c>
      <c r="J34" s="15">
        <v>56.727</v>
      </c>
      <c r="K34" s="15">
        <v>88.568</v>
      </c>
      <c r="L34" s="15">
        <v>2348.494</v>
      </c>
      <c r="M34" s="15">
        <v>201.864</v>
      </c>
      <c r="N34" s="15">
        <v>125.887</v>
      </c>
      <c r="O34" s="15">
        <v>697.144</v>
      </c>
      <c r="P34" s="15">
        <v>744.056</v>
      </c>
      <c r="Q34" s="15">
        <v>25.06</v>
      </c>
    </row>
    <row r="35" spans="2:17" ht="14.25" customHeight="1">
      <c r="B35" s="14">
        <v>1989</v>
      </c>
      <c r="C35" s="15">
        <v>181.631</v>
      </c>
      <c r="D35" s="15">
        <v>75.25</v>
      </c>
      <c r="E35" s="15">
        <v>153.449</v>
      </c>
      <c r="F35" s="15">
        <v>91.138</v>
      </c>
      <c r="G35" s="15">
        <v>380.8</v>
      </c>
      <c r="H35" s="15">
        <v>131.5</v>
      </c>
      <c r="I35" s="15">
        <v>38.922</v>
      </c>
      <c r="J35" s="15">
        <v>55.782</v>
      </c>
      <c r="K35" s="15">
        <v>82.221</v>
      </c>
      <c r="L35" s="15">
        <v>2160.559</v>
      </c>
      <c r="M35" s="15">
        <v>200.4</v>
      </c>
      <c r="N35" s="15">
        <v>125</v>
      </c>
      <c r="O35" s="15">
        <v>668.8</v>
      </c>
      <c r="P35" s="15">
        <v>690.981</v>
      </c>
      <c r="Q35" s="15">
        <v>24.318</v>
      </c>
    </row>
    <row r="36" spans="2:17" ht="14.25" customHeight="1">
      <c r="B36" s="14">
        <v>1990</v>
      </c>
      <c r="C36" s="15">
        <v>182.989</v>
      </c>
      <c r="D36" s="15">
        <v>79.882</v>
      </c>
      <c r="E36" s="15">
        <v>142.167</v>
      </c>
      <c r="F36" s="15">
        <v>92.815</v>
      </c>
      <c r="G36" s="15">
        <v>362.081</v>
      </c>
      <c r="H36" s="15">
        <v>128.8</v>
      </c>
      <c r="I36" s="15">
        <v>37.918</v>
      </c>
      <c r="J36" s="15">
        <v>56.868</v>
      </c>
      <c r="K36" s="15">
        <v>77.085</v>
      </c>
      <c r="L36" s="15">
        <v>1988.858</v>
      </c>
      <c r="M36" s="15">
        <v>205.8</v>
      </c>
      <c r="N36" s="15">
        <v>125.3</v>
      </c>
      <c r="O36" s="15">
        <v>691.6</v>
      </c>
      <c r="P36" s="15">
        <v>657.202</v>
      </c>
      <c r="Q36" s="15">
        <v>22.304</v>
      </c>
    </row>
    <row r="37" spans="2:17" ht="14.25" customHeight="1">
      <c r="B37" s="14">
        <v>1991</v>
      </c>
      <c r="C37" s="15">
        <v>190.353</v>
      </c>
      <c r="D37" s="15">
        <v>77.825</v>
      </c>
      <c r="E37" s="15">
        <v>132.045</v>
      </c>
      <c r="F37" s="15">
        <v>89.091</v>
      </c>
      <c r="G37" s="15">
        <v>353.174</v>
      </c>
      <c r="H37" s="15">
        <v>129.5</v>
      </c>
      <c r="I37" s="15">
        <v>34.633</v>
      </c>
      <c r="J37" s="15">
        <v>56.019</v>
      </c>
      <c r="K37" s="15">
        <v>72.02</v>
      </c>
      <c r="L37" s="15">
        <v>1794.626</v>
      </c>
      <c r="M37" s="15">
        <v>212.6</v>
      </c>
      <c r="N37" s="15">
        <v>126.2</v>
      </c>
      <c r="O37" s="15">
        <v>723.42</v>
      </c>
      <c r="P37" s="15">
        <v>630.813</v>
      </c>
      <c r="Q37" s="15">
        <v>19.413</v>
      </c>
    </row>
    <row r="38" spans="2:17" ht="14.25" customHeight="1">
      <c r="B38" s="14">
        <v>1992</v>
      </c>
      <c r="C38" s="15">
        <v>181.364</v>
      </c>
      <c r="D38" s="15">
        <v>70.581</v>
      </c>
      <c r="E38" s="15">
        <v>127.971</v>
      </c>
      <c r="F38" s="15">
        <v>72.631</v>
      </c>
      <c r="G38" s="15">
        <v>337.612</v>
      </c>
      <c r="H38" s="15">
        <v>128.4</v>
      </c>
      <c r="I38" s="15">
        <v>31.569</v>
      </c>
      <c r="J38" s="15">
        <v>54.417</v>
      </c>
      <c r="K38" s="15">
        <v>69.654</v>
      </c>
      <c r="L38" s="15">
        <v>1587.644</v>
      </c>
      <c r="M38" s="15">
        <v>179.5</v>
      </c>
      <c r="N38" s="15">
        <v>131</v>
      </c>
      <c r="O38" s="15">
        <v>710.459</v>
      </c>
      <c r="P38" s="15">
        <v>596.785</v>
      </c>
      <c r="Q38" s="15">
        <v>18.038</v>
      </c>
    </row>
    <row r="39" spans="2:17" ht="14.25" customHeight="1">
      <c r="B39" s="14">
        <v>1993</v>
      </c>
      <c r="C39" s="15">
        <v>174.618</v>
      </c>
      <c r="D39" s="15">
        <v>59.041</v>
      </c>
      <c r="E39" s="15">
        <v>117.384</v>
      </c>
      <c r="F39" s="15">
        <v>61.594</v>
      </c>
      <c r="G39" s="15">
        <v>315.482</v>
      </c>
      <c r="H39" s="15">
        <v>116.8</v>
      </c>
      <c r="I39" s="15">
        <v>26.759</v>
      </c>
      <c r="J39" s="15">
        <v>47.464</v>
      </c>
      <c r="K39" s="15">
        <v>66.179</v>
      </c>
      <c r="L39" s="15">
        <v>1378.983</v>
      </c>
      <c r="M39" s="15">
        <v>186.5</v>
      </c>
      <c r="N39" s="15">
        <v>130.7</v>
      </c>
      <c r="O39" s="15">
        <v>692.324</v>
      </c>
      <c r="P39" s="15">
        <v>557.467</v>
      </c>
      <c r="Q39" s="15">
        <v>15.253</v>
      </c>
    </row>
    <row r="40" spans="2:17" ht="14.25" customHeight="1">
      <c r="B40" s="14">
        <v>1994</v>
      </c>
      <c r="C40" s="15">
        <v>159.761</v>
      </c>
      <c r="D40" s="15">
        <v>51.143</v>
      </c>
      <c r="E40" s="15">
        <v>110.599</v>
      </c>
      <c r="F40" s="15">
        <v>57.311</v>
      </c>
      <c r="G40" s="15">
        <v>305.624</v>
      </c>
      <c r="H40" s="15">
        <v>110.1</v>
      </c>
      <c r="I40" s="15">
        <v>24.256</v>
      </c>
      <c r="J40" s="15">
        <v>42.376</v>
      </c>
      <c r="K40" s="15">
        <v>62.085</v>
      </c>
      <c r="L40" s="15">
        <v>1408.159</v>
      </c>
      <c r="M40" s="15">
        <v>162.2</v>
      </c>
      <c r="N40" s="15">
        <v>129.7</v>
      </c>
      <c r="O40" s="15">
        <v>657.725</v>
      </c>
      <c r="P40" s="15">
        <v>521.545</v>
      </c>
      <c r="Q40" s="15">
        <v>14.176</v>
      </c>
    </row>
    <row r="41" spans="2:17" ht="14.25" customHeight="1">
      <c r="B41" s="14">
        <v>1995</v>
      </c>
      <c r="C41" s="15">
        <v>143.315</v>
      </c>
      <c r="D41" s="15">
        <v>48.96</v>
      </c>
      <c r="E41" s="15">
        <v>101.144</v>
      </c>
      <c r="F41" s="15">
        <v>56.341</v>
      </c>
      <c r="G41" s="15">
        <v>276.125</v>
      </c>
      <c r="H41" s="15">
        <v>117.3</v>
      </c>
      <c r="I41" s="15">
        <v>21.595</v>
      </c>
      <c r="J41" s="15">
        <v>41.195</v>
      </c>
      <c r="K41" s="15">
        <v>56.411</v>
      </c>
      <c r="L41" s="15">
        <v>1363.806</v>
      </c>
      <c r="M41" s="15">
        <v>166.7</v>
      </c>
      <c r="N41" s="15">
        <v>126.9</v>
      </c>
      <c r="O41" s="15">
        <v>677.999</v>
      </c>
      <c r="P41" s="15">
        <v>492.861</v>
      </c>
      <c r="Q41" s="15">
        <v>13.509</v>
      </c>
    </row>
    <row r="42" spans="2:17" ht="14.25" customHeight="1">
      <c r="B42" s="14">
        <v>1996</v>
      </c>
      <c r="C42" s="15">
        <v>129.247</v>
      </c>
      <c r="D42" s="15">
        <v>48.134</v>
      </c>
      <c r="E42" s="15">
        <v>95.798</v>
      </c>
      <c r="F42" s="15">
        <v>53.669</v>
      </c>
      <c r="G42" s="15">
        <v>253.175</v>
      </c>
      <c r="H42" s="15">
        <v>108</v>
      </c>
      <c r="I42" s="15">
        <v>19.782</v>
      </c>
      <c r="J42" s="15">
        <v>39.066</v>
      </c>
      <c r="K42" s="15">
        <v>51.865</v>
      </c>
      <c r="L42" s="15">
        <v>1304.638</v>
      </c>
      <c r="M42" s="15">
        <v>145.4</v>
      </c>
      <c r="N42" s="15">
        <v>110.6</v>
      </c>
      <c r="O42" s="15">
        <v>634.842</v>
      </c>
      <c r="P42" s="15">
        <v>467.211</v>
      </c>
      <c r="Q42" s="15">
        <v>13.242</v>
      </c>
    </row>
    <row r="43" spans="2:17" ht="14.25" customHeight="1">
      <c r="B43" s="14">
        <v>1997</v>
      </c>
      <c r="C43" s="15">
        <v>132.052</v>
      </c>
      <c r="D43" s="15">
        <v>43.929</v>
      </c>
      <c r="E43" s="15">
        <v>89.586</v>
      </c>
      <c r="F43" s="15">
        <v>52.02</v>
      </c>
      <c r="G43" s="15">
        <v>232.356</v>
      </c>
      <c r="H43" s="15">
        <v>102.1</v>
      </c>
      <c r="I43" s="15">
        <v>18.83</v>
      </c>
      <c r="J43" s="15">
        <v>37.812</v>
      </c>
      <c r="K43" s="15">
        <v>45.583</v>
      </c>
      <c r="L43" s="15">
        <v>1259.943</v>
      </c>
      <c r="M43" s="15">
        <v>150.6</v>
      </c>
      <c r="N43" s="15">
        <v>100.5</v>
      </c>
      <c r="O43" s="15">
        <v>602.694</v>
      </c>
      <c r="P43" s="15">
        <v>442.581</v>
      </c>
      <c r="Q43" s="15">
        <v>12.577</v>
      </c>
    </row>
    <row r="44" spans="2:17" ht="14.25" customHeight="1">
      <c r="B44" s="14">
        <v>1998</v>
      </c>
      <c r="C44" s="15">
        <v>123.996</v>
      </c>
      <c r="D44" s="15">
        <v>39.366</v>
      </c>
      <c r="E44" s="15">
        <v>92.645</v>
      </c>
      <c r="F44" s="15">
        <v>46.841</v>
      </c>
      <c r="G44" s="15">
        <v>222.38</v>
      </c>
      <c r="H44" s="15">
        <v>104.2</v>
      </c>
      <c r="I44" s="15">
        <v>18.41</v>
      </c>
      <c r="J44" s="15">
        <v>37.019</v>
      </c>
      <c r="K44" s="15">
        <v>41.332</v>
      </c>
      <c r="L44" s="15">
        <v>1283.292</v>
      </c>
      <c r="M44" s="15">
        <v>128.3</v>
      </c>
      <c r="N44" s="15">
        <v>98.1</v>
      </c>
      <c r="O44" s="15">
        <v>553.745</v>
      </c>
      <c r="P44" s="15">
        <v>419.238</v>
      </c>
      <c r="Q44" s="15">
        <v>12.167</v>
      </c>
    </row>
    <row r="45" spans="2:17" ht="14.25" customHeight="1">
      <c r="B45" s="14">
        <v>1999</v>
      </c>
      <c r="C45" s="15">
        <v>117.539</v>
      </c>
      <c r="D45" s="15">
        <v>36.502</v>
      </c>
      <c r="E45" s="15">
        <v>92.975</v>
      </c>
      <c r="F45" s="15">
        <v>40.778</v>
      </c>
      <c r="G45" s="15">
        <v>217.578</v>
      </c>
      <c r="H45" s="15">
        <v>104.1</v>
      </c>
      <c r="I45" s="15">
        <v>19.396</v>
      </c>
      <c r="J45" s="15">
        <v>36.415</v>
      </c>
      <c r="K45" s="15">
        <v>38.501</v>
      </c>
      <c r="L45" s="15">
        <v>1214.7</v>
      </c>
      <c r="M45" s="15">
        <v>113.6</v>
      </c>
      <c r="N45" s="15">
        <v>88</v>
      </c>
      <c r="O45" s="15">
        <v>544.788</v>
      </c>
      <c r="P45" s="15">
        <v>389.208</v>
      </c>
      <c r="Q45" s="15">
        <v>12.425</v>
      </c>
    </row>
    <row r="46" spans="2:17" ht="14.25" customHeight="1">
      <c r="B46" s="14">
        <v>2000</v>
      </c>
      <c r="C46" s="15">
        <v>116.994</v>
      </c>
      <c r="D46" s="15">
        <v>34.14366</v>
      </c>
      <c r="E46" s="15">
        <v>93.691</v>
      </c>
      <c r="F46" s="15">
        <v>48.8</v>
      </c>
      <c r="G46" s="15">
        <v>222.054</v>
      </c>
      <c r="H46" s="15">
        <v>96.77</v>
      </c>
      <c r="I46" s="15">
        <v>20.302</v>
      </c>
      <c r="J46" s="15">
        <v>34.149</v>
      </c>
      <c r="K46" s="15">
        <v>36.939</v>
      </c>
      <c r="L46" s="15">
        <v>1266.8</v>
      </c>
      <c r="M46" s="15">
        <v>167.2</v>
      </c>
      <c r="N46" s="15">
        <v>119.665</v>
      </c>
      <c r="O46" s="15">
        <v>527.58</v>
      </c>
      <c r="P46" s="15">
        <v>385.126</v>
      </c>
      <c r="Q46" s="15">
        <v>13.067</v>
      </c>
    </row>
    <row r="47" spans="2:17" ht="14.25" customHeight="1">
      <c r="B47" s="14">
        <v>2001</v>
      </c>
      <c r="C47" s="15">
        <v>110.356</v>
      </c>
      <c r="D47" s="15">
        <v>32.118</v>
      </c>
      <c r="E47" s="15">
        <v>91.72</v>
      </c>
      <c r="F47" s="15">
        <v>47.589</v>
      </c>
      <c r="G47" s="15">
        <v>221.487</v>
      </c>
      <c r="H47" s="15">
        <v>98.138</v>
      </c>
      <c r="I47" s="15">
        <v>19.726</v>
      </c>
      <c r="J47" s="15">
        <v>31.185</v>
      </c>
      <c r="K47" s="15">
        <v>36.448</v>
      </c>
      <c r="L47" s="15">
        <v>1311.604</v>
      </c>
      <c r="M47" s="15">
        <v>171.6</v>
      </c>
      <c r="N47" s="15">
        <v>115.4</v>
      </c>
      <c r="O47" s="15">
        <v>512.95</v>
      </c>
      <c r="P47" s="15">
        <v>376.478</v>
      </c>
      <c r="Q47" s="15">
        <v>12.632</v>
      </c>
    </row>
    <row r="48" spans="2:17" ht="14.25" customHeight="1">
      <c r="B48" s="14">
        <v>2002</v>
      </c>
      <c r="C48" s="15">
        <v>110.715</v>
      </c>
      <c r="D48" s="15">
        <v>32.31798</v>
      </c>
      <c r="E48" s="15">
        <v>88.743</v>
      </c>
      <c r="F48" s="15">
        <v>46.605</v>
      </c>
      <c r="G48" s="15">
        <v>227.171</v>
      </c>
      <c r="H48" s="15">
        <v>101.012</v>
      </c>
      <c r="I48" s="15">
        <v>20.127</v>
      </c>
      <c r="J48" s="15">
        <v>29.541</v>
      </c>
      <c r="K48" s="15">
        <v>35.705</v>
      </c>
      <c r="L48" s="15">
        <v>1396.967</v>
      </c>
      <c r="M48" s="15">
        <v>175.6</v>
      </c>
      <c r="N48" s="15">
        <v>111.039</v>
      </c>
      <c r="O48" s="15">
        <v>532.511</v>
      </c>
      <c r="P48" s="15">
        <v>392.524</v>
      </c>
      <c r="Q48" s="15">
        <v>13.001</v>
      </c>
    </row>
    <row r="49" spans="2:17" ht="14.25" customHeight="1">
      <c r="B49" s="14">
        <v>2003</v>
      </c>
      <c r="C49" s="15">
        <v>113.467</v>
      </c>
      <c r="D49" s="15">
        <v>35.96225</v>
      </c>
      <c r="E49" s="15">
        <v>88.512</v>
      </c>
      <c r="F49" s="15">
        <v>46.194</v>
      </c>
      <c r="G49" s="15">
        <v>247.946</v>
      </c>
      <c r="H49" s="15">
        <v>105.49</v>
      </c>
      <c r="I49" s="15">
        <v>21.151</v>
      </c>
      <c r="J49" s="15">
        <v>29.977</v>
      </c>
      <c r="K49" s="15">
        <v>36.471</v>
      </c>
      <c r="L49" s="15">
        <v>1477.301</v>
      </c>
      <c r="M49" s="15">
        <v>177.9</v>
      </c>
      <c r="N49" s="15">
        <v>111.9</v>
      </c>
      <c r="O49" s="15">
        <v>508.457</v>
      </c>
      <c r="P49" s="15">
        <v>408.591</v>
      </c>
      <c r="Q49" s="15">
        <v>13.036</v>
      </c>
    </row>
    <row r="50" spans="2:17" ht="14.25" customHeight="1">
      <c r="B50" s="14">
        <v>2004</v>
      </c>
      <c r="C50" s="15">
        <v>131.609</v>
      </c>
      <c r="D50" s="15">
        <v>37.345819999999996</v>
      </c>
      <c r="E50" s="15">
        <v>88.943</v>
      </c>
      <c r="F50" s="15">
        <v>49.572</v>
      </c>
      <c r="G50" s="15">
        <v>273.028</v>
      </c>
      <c r="H50" s="15">
        <v>109.939</v>
      </c>
      <c r="I50" s="15">
        <v>20.551</v>
      </c>
      <c r="J50" s="15">
        <v>29.769</v>
      </c>
      <c r="K50" s="15">
        <v>38.272</v>
      </c>
      <c r="L50" s="15">
        <v>1502.477</v>
      </c>
      <c r="M50" s="15">
        <v>179.6</v>
      </c>
      <c r="N50" s="15">
        <v>115.119</v>
      </c>
      <c r="O50" s="15">
        <v>540.381</v>
      </c>
      <c r="P50" s="15">
        <v>427.259</v>
      </c>
      <c r="Q50" s="15">
        <v>13.992</v>
      </c>
    </row>
    <row r="51" spans="2:17" ht="14.25" customHeight="1">
      <c r="B51" s="14">
        <v>2005</v>
      </c>
      <c r="C51" s="15">
        <v>141.901</v>
      </c>
      <c r="D51" s="15">
        <v>37.44216</v>
      </c>
      <c r="E51" s="15">
        <v>90.508</v>
      </c>
      <c r="F51" s="15">
        <v>46.512</v>
      </c>
      <c r="G51" s="15">
        <v>278.977</v>
      </c>
      <c r="H51" s="15">
        <v>109.839</v>
      </c>
      <c r="I51" s="15">
        <v>21.879</v>
      </c>
      <c r="J51" s="15">
        <v>29.51</v>
      </c>
      <c r="K51" s="15">
        <v>37.695</v>
      </c>
      <c r="L51" s="15">
        <v>1457.376</v>
      </c>
      <c r="M51" s="15">
        <v>180.8</v>
      </c>
      <c r="N51" s="15">
        <v>116.209</v>
      </c>
      <c r="O51" s="15">
        <v>533.53</v>
      </c>
      <c r="P51" s="15">
        <v>426.085</v>
      </c>
      <c r="Q51" s="15">
        <v>14.35</v>
      </c>
    </row>
    <row r="52" spans="2:17" ht="14.25" customHeight="1">
      <c r="B52" s="14">
        <v>2006</v>
      </c>
      <c r="C52" s="15">
        <v>148.946</v>
      </c>
      <c r="D52" s="15">
        <v>37.5252</v>
      </c>
      <c r="E52" s="15">
        <v>96.721</v>
      </c>
      <c r="F52" s="15">
        <v>47.795</v>
      </c>
      <c r="G52" s="15">
        <v>301.756</v>
      </c>
      <c r="H52" s="15">
        <v>120.737</v>
      </c>
      <c r="I52" s="15">
        <v>22.871</v>
      </c>
      <c r="J52" s="15">
        <v>29.606</v>
      </c>
      <c r="K52" s="15">
        <v>37.587</v>
      </c>
      <c r="L52" s="15">
        <v>1479.637</v>
      </c>
      <c r="M52" s="15">
        <v>186.5</v>
      </c>
      <c r="N52" s="15">
        <v>116.542</v>
      </c>
      <c r="O52" s="15">
        <v>555.946</v>
      </c>
      <c r="P52" s="15">
        <v>460.368</v>
      </c>
      <c r="Q52" s="15">
        <v>14.877</v>
      </c>
    </row>
    <row r="53" spans="2:17" ht="14.25" customHeight="1">
      <c r="B53" s="14">
        <v>2007</v>
      </c>
      <c r="C53" s="15">
        <v>151.963</v>
      </c>
      <c r="D53" s="15">
        <v>40.08546</v>
      </c>
      <c r="E53" s="15">
        <v>103.626</v>
      </c>
      <c r="F53" s="15">
        <v>49.287</v>
      </c>
      <c r="G53" s="15">
        <v>321.963</v>
      </c>
      <c r="H53" s="15">
        <v>123.251</v>
      </c>
      <c r="I53" s="15">
        <v>23.958</v>
      </c>
      <c r="J53" s="15">
        <v>30.02</v>
      </c>
      <c r="K53" s="15">
        <v>37.973</v>
      </c>
      <c r="L53" s="15">
        <v>1610.122</v>
      </c>
      <c r="M53" s="15">
        <v>200</v>
      </c>
      <c r="N53" s="15">
        <v>125</v>
      </c>
      <c r="O53" s="15">
        <v>608.917</v>
      </c>
      <c r="P53" s="15">
        <v>472.657</v>
      </c>
      <c r="Q53" s="15">
        <v>15.775</v>
      </c>
    </row>
    <row r="54" spans="2:17" ht="14.25" customHeight="1">
      <c r="B54" s="14">
        <v>2008</v>
      </c>
      <c r="C54" s="15">
        <v>152.086</v>
      </c>
      <c r="D54" s="15">
        <v>41.05843</v>
      </c>
      <c r="E54" s="15">
        <v>107.876</v>
      </c>
      <c r="F54" s="15">
        <v>56.565</v>
      </c>
      <c r="G54" s="15">
        <v>356.575</v>
      </c>
      <c r="H54" s="15">
        <v>127.332</v>
      </c>
      <c r="I54" s="15">
        <v>24.397</v>
      </c>
      <c r="J54" s="15">
        <v>31.536</v>
      </c>
      <c r="K54" s="15">
        <v>39.018</v>
      </c>
      <c r="L54" s="15">
        <v>1713.947</v>
      </c>
      <c r="M54" s="15">
        <v>203.3</v>
      </c>
      <c r="N54" s="15">
        <v>120</v>
      </c>
      <c r="O54" s="15">
        <v>646.096</v>
      </c>
      <c r="P54" s="15">
        <v>510.588</v>
      </c>
      <c r="Q54" s="15">
        <v>16.028</v>
      </c>
    </row>
    <row r="55" spans="2:17" ht="14.25" customHeight="1">
      <c r="B55" s="14">
        <v>2009</v>
      </c>
      <c r="C55" s="15">
        <v>152.139</v>
      </c>
      <c r="D55" s="15">
        <v>44.457</v>
      </c>
      <c r="E55" s="15">
        <v>109.263</v>
      </c>
      <c r="F55" s="15">
        <v>63.377</v>
      </c>
      <c r="G55" s="15">
        <v>356.261</v>
      </c>
      <c r="H55" s="15">
        <v>135.494</v>
      </c>
      <c r="I55" s="15">
        <v>22.044</v>
      </c>
      <c r="J55" s="15">
        <v>32.165</v>
      </c>
      <c r="K55" s="15">
        <v>40.803</v>
      </c>
      <c r="L55" s="15">
        <v>1761.687</v>
      </c>
      <c r="M55" s="15">
        <v>199.8</v>
      </c>
      <c r="N55" s="15">
        <v>112.41736</v>
      </c>
      <c r="O55" s="15">
        <v>651.32</v>
      </c>
      <c r="P55" s="15">
        <v>512.526</v>
      </c>
      <c r="Q55" s="15">
        <v>15.763</v>
      </c>
    </row>
    <row r="56" spans="2:17" ht="14.25" customHeight="1">
      <c r="B56" s="14">
        <v>2010</v>
      </c>
      <c r="C56" s="15">
        <v>165.643</v>
      </c>
      <c r="D56" s="15">
        <v>44.758559999999996</v>
      </c>
      <c r="E56" s="15">
        <v>108.05</v>
      </c>
      <c r="F56" s="15">
        <v>62.585</v>
      </c>
      <c r="G56" s="15">
        <v>367.707</v>
      </c>
      <c r="H56" s="15">
        <v>146.123</v>
      </c>
      <c r="I56" s="15">
        <v>19.781</v>
      </c>
      <c r="J56" s="15">
        <v>30.676</v>
      </c>
      <c r="K56" s="15">
        <v>40.474</v>
      </c>
      <c r="L56" s="15">
        <v>1788.948</v>
      </c>
      <c r="M56" s="15">
        <v>239.8</v>
      </c>
      <c r="N56" s="15">
        <v>110.924</v>
      </c>
      <c r="O56" s="15">
        <v>634.81</v>
      </c>
      <c r="P56" s="15">
        <v>497.689</v>
      </c>
      <c r="Q56" s="15">
        <v>15.825</v>
      </c>
    </row>
    <row r="57" spans="2:17" ht="14.25" customHeight="1">
      <c r="B57" s="14">
        <v>2011</v>
      </c>
      <c r="C57" s="15">
        <v>176.072</v>
      </c>
      <c r="D57" s="15">
        <v>43.298970000000004</v>
      </c>
      <c r="E57" s="15">
        <v>109.147</v>
      </c>
      <c r="F57" s="15">
        <v>58.014</v>
      </c>
      <c r="G57" s="15">
        <v>372.69</v>
      </c>
      <c r="H57" s="15">
        <v>149.612</v>
      </c>
      <c r="I57" s="15">
        <v>18.825</v>
      </c>
      <c r="J57" s="15">
        <v>30.268</v>
      </c>
      <c r="K57" s="15">
        <v>39.182</v>
      </c>
      <c r="L57" s="15">
        <v>1796.629</v>
      </c>
      <c r="M57" s="15">
        <v>224.2</v>
      </c>
      <c r="N57" s="15">
        <v>98.15095892</v>
      </c>
      <c r="O57" s="15">
        <v>622.835</v>
      </c>
      <c r="P57" s="15">
        <v>502.595</v>
      </c>
      <c r="Q57" s="15">
        <v>14.679</v>
      </c>
    </row>
    <row r="58" spans="2:17" ht="14.25" customHeight="1">
      <c r="B58" s="14">
        <v>2012</v>
      </c>
      <c r="C58" s="15">
        <v>174.469</v>
      </c>
      <c r="D58" s="15">
        <v>42.3374</v>
      </c>
      <c r="E58" s="15">
        <v>115.893</v>
      </c>
      <c r="F58" s="15">
        <v>57.031</v>
      </c>
      <c r="G58" s="15">
        <v>381.153</v>
      </c>
      <c r="H58" s="15">
        <v>154.918</v>
      </c>
      <c r="I58" s="15">
        <v>19.897</v>
      </c>
      <c r="J58" s="15">
        <v>30.459</v>
      </c>
      <c r="K58" s="15">
        <v>39.435</v>
      </c>
      <c r="L58" s="15">
        <v>1902.084</v>
      </c>
      <c r="M58" s="15">
        <v>219.3</v>
      </c>
      <c r="N58" s="15">
        <v>111.21</v>
      </c>
      <c r="O58" s="15">
        <v>625.106</v>
      </c>
      <c r="P58" s="15">
        <v>520.704</v>
      </c>
      <c r="Q58" s="15">
        <v>14.056</v>
      </c>
    </row>
    <row r="59" spans="2:17" ht="14.25" customHeight="1">
      <c r="B59" s="14">
        <v>2013</v>
      </c>
      <c r="C59" s="15">
        <v>172.671</v>
      </c>
      <c r="D59" s="15">
        <v>41.7036</v>
      </c>
      <c r="E59" s="15">
        <v>117.997</v>
      </c>
      <c r="F59" s="15">
        <v>57.878</v>
      </c>
      <c r="G59" s="15">
        <v>387.256</v>
      </c>
      <c r="H59" s="15">
        <v>155.52</v>
      </c>
      <c r="I59" s="15">
        <v>20.596</v>
      </c>
      <c r="J59" s="15">
        <v>29.885</v>
      </c>
      <c r="K59" s="15">
        <v>37.871</v>
      </c>
      <c r="L59" s="15">
        <v>1895.822</v>
      </c>
      <c r="M59" s="15">
        <v>209.4</v>
      </c>
      <c r="N59" s="15">
        <v>98.93464</v>
      </c>
      <c r="O59" s="15">
        <v>679.519</v>
      </c>
      <c r="P59" s="15">
        <v>503.656</v>
      </c>
      <c r="Q59" s="15">
        <v>13.531</v>
      </c>
    </row>
    <row r="60" spans="2:17" ht="14.25" customHeight="1">
      <c r="B60" s="14">
        <v>2014</v>
      </c>
      <c r="C60" s="15">
        <v>170.503</v>
      </c>
      <c r="D60" s="15">
        <v>43.09734</v>
      </c>
      <c r="E60" s="15">
        <v>118.534</v>
      </c>
      <c r="F60" s="15">
        <v>60.635</v>
      </c>
      <c r="G60" s="15">
        <v>399.309</v>
      </c>
      <c r="H60" s="15">
        <v>161.813</v>
      </c>
      <c r="I60" s="15">
        <v>21.746</v>
      </c>
      <c r="J60" s="15">
        <v>30.369</v>
      </c>
      <c r="K60" s="15">
        <v>38.616</v>
      </c>
      <c r="L60" s="15">
        <v>1942.683</v>
      </c>
      <c r="M60" s="15">
        <v>229.5</v>
      </c>
      <c r="N60" s="15">
        <v>116.6</v>
      </c>
      <c r="O60" s="15">
        <v>718.036</v>
      </c>
      <c r="P60" s="15">
        <v>465.893</v>
      </c>
      <c r="Q60" s="15">
        <v>13.551</v>
      </c>
    </row>
    <row r="61" spans="2:17" ht="14.25" customHeight="1">
      <c r="B61" s="14">
        <v>2015</v>
      </c>
      <c r="C61" s="15">
        <v>166.21</v>
      </c>
      <c r="D61" s="15">
        <v>41.763940000000005</v>
      </c>
      <c r="E61" s="15">
        <v>119.028</v>
      </c>
      <c r="F61" s="15">
        <v>59.249</v>
      </c>
      <c r="G61" s="15">
        <v>398.458</v>
      </c>
      <c r="H61" s="15">
        <v>163.452</v>
      </c>
      <c r="I61" s="15">
        <v>21.979</v>
      </c>
      <c r="J61" s="15">
        <v>31.475</v>
      </c>
      <c r="K61" s="15">
        <v>38.61</v>
      </c>
      <c r="L61" s="15">
        <v>1940.579</v>
      </c>
      <c r="M61" s="15">
        <v>237.5</v>
      </c>
      <c r="N61" s="15">
        <v>113.4</v>
      </c>
      <c r="O61" s="15">
        <v>735.8</v>
      </c>
      <c r="P61" s="15">
        <v>411.783</v>
      </c>
      <c r="Q61" s="15">
        <v>13.907</v>
      </c>
    </row>
    <row r="62" spans="2:17" ht="14.25" customHeight="1">
      <c r="B62" s="14">
        <v>2016</v>
      </c>
      <c r="C62" s="15">
        <v>159.464</v>
      </c>
      <c r="D62" s="15">
        <v>40.592</v>
      </c>
      <c r="E62" s="15">
        <v>117.8186</v>
      </c>
      <c r="F62" s="15">
        <v>56.569</v>
      </c>
      <c r="G62" s="15">
        <v>400.694</v>
      </c>
      <c r="H62" s="15">
        <v>158.16</v>
      </c>
      <c r="I62" s="15">
        <v>21.968</v>
      </c>
      <c r="J62" s="15">
        <v>30.623</v>
      </c>
      <c r="K62" s="15">
        <v>37.394</v>
      </c>
      <c r="L62" s="15">
        <v>1888.729</v>
      </c>
      <c r="M62" s="15">
        <v>230</v>
      </c>
      <c r="N62" s="15">
        <v>113.4</v>
      </c>
      <c r="O62" s="15">
        <v>726.8</v>
      </c>
      <c r="P62" s="15">
        <v>397.039</v>
      </c>
      <c r="Q62" s="15">
        <v>14.053</v>
      </c>
    </row>
    <row r="63" spans="2:17" ht="14.25" customHeight="1">
      <c r="B63" s="14">
        <v>2017</v>
      </c>
      <c r="C63" s="15">
        <v>144.041</v>
      </c>
      <c r="D63" s="15">
        <v>37.7</v>
      </c>
      <c r="E63" s="15">
        <v>102.58380000000001</v>
      </c>
      <c r="F63" s="15">
        <v>53.293</v>
      </c>
      <c r="G63" s="15">
        <v>390.262</v>
      </c>
      <c r="H63" s="15">
        <v>153.62</v>
      </c>
      <c r="I63" s="15">
        <v>20.8</v>
      </c>
      <c r="J63" s="15">
        <v>28.696</v>
      </c>
      <c r="K63" s="15">
        <v>34.06</v>
      </c>
      <c r="L63" s="15">
        <v>1690.307</v>
      </c>
      <c r="M63" s="15">
        <v>255.20000000000002</v>
      </c>
      <c r="N63" s="15">
        <v>156.6</v>
      </c>
      <c r="O63" s="15">
        <v>722.094</v>
      </c>
      <c r="P63" s="15">
        <v>363.987</v>
      </c>
      <c r="Q63" s="15">
        <v>13.784</v>
      </c>
    </row>
    <row r="64" spans="2:17" ht="14.25" customHeight="1">
      <c r="B64" s="14">
        <v>2018</v>
      </c>
      <c r="C64" s="15">
        <v>138.982</v>
      </c>
      <c r="D64" s="15">
        <v>36.802</v>
      </c>
      <c r="E64" s="15">
        <v>93.88665</v>
      </c>
      <c r="F64" s="15">
        <v>51.138</v>
      </c>
      <c r="G64" s="15">
        <v>397.799</v>
      </c>
      <c r="H64" s="15">
        <v>171.149</v>
      </c>
      <c r="I64" s="15">
        <v>19.314</v>
      </c>
      <c r="J64" s="15">
        <v>28.517</v>
      </c>
      <c r="K64" s="15">
        <v>32.606</v>
      </c>
      <c r="L64" s="15">
        <v>1604.344</v>
      </c>
      <c r="M64" s="15">
        <v>231.13984000000002</v>
      </c>
      <c r="N64" s="15">
        <v>140.3248</v>
      </c>
      <c r="O64" s="15">
        <v>768.52</v>
      </c>
      <c r="P64" s="15">
        <v>335.874</v>
      </c>
      <c r="Q64" s="15">
        <v>14.367</v>
      </c>
    </row>
    <row r="65" ht="12" customHeight="1">
      <c r="B65" s="1"/>
    </row>
    <row r="66" spans="2:17" ht="12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 ht="26.25" customHeight="1">
      <c r="B67" s="55" t="s">
        <v>17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2:17" s="11" customFormat="1" ht="15.75" customHeight="1">
      <c r="B68" s="57" t="s">
        <v>22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2:17" s="11" customFormat="1" ht="15.75" customHeight="1">
      <c r="B69" s="57" t="s">
        <v>23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s="11" customFormat="1" ht="15.75" customHeight="1">
      <c r="B70" s="50" t="s">
        <v>20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2:17" s="11" customFormat="1" ht="15.75" customHeight="1">
      <c r="B71" s="50" t="s">
        <v>24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17" s="11" customFormat="1" ht="15.75" customHeight="1">
      <c r="B72" s="57" t="s">
        <v>21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2:17" s="11" customFormat="1" ht="15.75" customHeight="1">
      <c r="B73" s="50" t="s">
        <v>25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2:17" s="11" customFormat="1" ht="15.75" customHeight="1">
      <c r="B74" s="50" t="s">
        <v>26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s="11" customFormat="1" ht="15.75" customHeight="1">
      <c r="B75" s="50" t="s">
        <v>27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2:17" s="11" customFormat="1" ht="15.75" customHeight="1">
      <c r="B76" s="59" t="s">
        <v>28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2:17" s="11" customFormat="1" ht="15.75" customHeight="1">
      <c r="B77" s="50" t="s">
        <v>29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17" s="11" customFormat="1" ht="15.75" customHeight="1">
      <c r="B78" s="59" t="s">
        <v>30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2:17" s="11" customFormat="1" ht="15.75" customHeight="1">
      <c r="B79" s="59" t="s">
        <v>31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2:17" s="11" customFormat="1" ht="15.75" customHeight="1">
      <c r="B80" s="50" t="s">
        <v>32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s="11" customFormat="1" ht="15.75" customHeight="1">
      <c r="B81" s="50" t="s">
        <v>33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s="11" customFormat="1" ht="15.75" customHeight="1">
      <c r="B82" s="59" t="s">
        <v>40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1:17" ht="17.25" customHeight="1">
      <c r="A83" s="11"/>
      <c r="B83" s="8" t="s">
        <v>42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2:17" s="11" customFormat="1" ht="15.75" customHeight="1">
      <c r="B84" s="59" t="s">
        <v>36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2:17" s="11" customFormat="1" ht="15.75" customHeight="1">
      <c r="B85" s="50" t="s">
        <v>34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5.75" customHeight="1">
      <c r="A86" s="11"/>
      <c r="B86" s="8" t="s">
        <v>38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7.25" customHeight="1">
      <c r="A87" s="11"/>
      <c r="B87" s="8" t="s">
        <v>44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7.25" customHeight="1">
      <c r="A88" s="11"/>
      <c r="B88" s="8" t="s">
        <v>25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7.25" customHeight="1">
      <c r="A89" s="11"/>
      <c r="B89" s="8" t="s">
        <v>26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7.25" customHeight="1">
      <c r="A90" s="11"/>
      <c r="B90" s="8" t="s">
        <v>45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17" ht="15.75" customHeight="1">
      <c r="B91" s="8" t="s">
        <v>37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17" ht="15.75" customHeight="1">
      <c r="B92" s="8" t="s">
        <v>39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17" ht="15.75" customHeight="1">
      <c r="B93" s="8" t="s">
        <v>41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17" ht="17.25" customHeight="1">
      <c r="B94" s="9" t="s">
        <v>35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5">
      <c r="A95" s="11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ht="15">
      <c r="B96" s="8" t="s">
        <v>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ht="62.25" customHeight="1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</sheetData>
  <sheetProtection/>
  <mergeCells count="20">
    <mergeCell ref="B4:B5"/>
    <mergeCell ref="C4:Q4"/>
    <mergeCell ref="B67:Q67"/>
    <mergeCell ref="B68:Q68"/>
    <mergeCell ref="B69:Q69"/>
    <mergeCell ref="B70:Q70"/>
    <mergeCell ref="B71:Q71"/>
    <mergeCell ref="B72:Q72"/>
    <mergeCell ref="B73:Q73"/>
    <mergeCell ref="B74:Q74"/>
    <mergeCell ref="B75:Q75"/>
    <mergeCell ref="B76:Q76"/>
    <mergeCell ref="B85:Q85"/>
    <mergeCell ref="B77:Q77"/>
    <mergeCell ref="B78:Q78"/>
    <mergeCell ref="B79:Q79"/>
    <mergeCell ref="B80:Q80"/>
    <mergeCell ref="B81:Q81"/>
    <mergeCell ref="B82:Q82"/>
    <mergeCell ref="B84:Q84"/>
  </mergeCells>
  <hyperlinks>
    <hyperlink ref="B96" r:id="rId1" display="Смотрите также таблицу HTML."/>
    <hyperlink ref="B71:Q71" r:id="rId2" display="TransMONEE 2007 features: data and analysis on the lives of children in CEE/CIS and Baltic States"/>
    <hyperlink ref="B70:Q70" r:id="rId3" display="A Decade of Transition. The MONEE Project. CEE/CIS/Baltics. United Nations Children's Fund. Regional monitoring report. No.8 - 2001."/>
    <hyperlink ref="B73:Q73" r:id="rId4" display="Statistics Lithuania"/>
    <hyperlink ref="B80:Q80" r:id="rId5" display="Федеральная служба государственной статистики"/>
    <hyperlink ref="B74:Q74" r:id="rId6" display="Statistics Estonia"/>
    <hyperlink ref="B75:Q75" r:id="rId7" display="National Bureau of Statistics of the Republic of Moldova"/>
    <hyperlink ref="B76:Q76" r:id="rId8" display="The State Statistical Committee of the  Republic of Azerbaijan"/>
    <hyperlink ref="B77:Q77" r:id="rId9" display="National Statistical Service of the  Republic of Armenia"/>
    <hyperlink ref="B78:Q78" r:id="rId10" display="Национальный статистический комитет Республики Беларусь"/>
    <hyperlink ref="B79:Q79" r:id="rId11" display="Statistics Georgia"/>
    <hyperlink ref="B81:Q81" r:id="rId12" display="Eurostat"/>
    <hyperlink ref="B85:Q85" r:id="rId13" display="Population Reference Bureau. World Population Data Sheet"/>
    <hyperlink ref="B82:Q82" r:id="rId14" display="Государственный комитет Республики Узбекистан по статистике"/>
    <hyperlink ref="B84" r:id="rId15" display="Worldstat.info"/>
    <hyperlink ref="B91" r:id="rId16" display="Демоскоп Weekly"/>
    <hyperlink ref="B86" r:id="rId17" display="Агентство Республики Казахстан по статистике"/>
    <hyperlink ref="B92" r:id="rId18" display="Государственная служба статистики Украины"/>
    <hyperlink ref="B93" r:id="rId19" display="UN Demographic Yearbooks"/>
    <hyperlink ref="B83" r:id="rId20" display="Национальный статистический комитет Кыргызской Республики"/>
    <hyperlink ref="B90" r:id="rId21" display="Агентство по статистике при Призеденте Республики Таджикистан"/>
    <hyperlink ref="B89" r:id="rId22" display="Statistics Estonia"/>
    <hyperlink ref="B87" r:id="rId23" display="Central Statistical Bureau of Latvia"/>
    <hyperlink ref="B88" r:id="rId24" display="Statistics Lithuani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Copoko</dc:creator>
  <cp:keywords/>
  <dc:description/>
  <cp:lastModifiedBy>HP</cp:lastModifiedBy>
  <dcterms:created xsi:type="dcterms:W3CDTF">2001-12-07T11:55:48Z</dcterms:created>
  <dcterms:modified xsi:type="dcterms:W3CDTF">2020-05-11T20:55:34Z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